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0" i="5" l="1"/>
  <c r="L1447" i="9" l="1"/>
  <c r="J1447" i="9"/>
  <c r="F317" i="9"/>
  <c r="F316" i="9" s="1"/>
  <c r="F315" i="9"/>
  <c r="F314" i="9" s="1"/>
  <c r="F313" i="9"/>
  <c r="F312" i="9"/>
  <c r="F311" i="9"/>
  <c r="F310" i="9"/>
  <c r="F309" i="9"/>
  <c r="H308" i="9"/>
  <c r="G308" i="9"/>
  <c r="F308" i="9"/>
  <c r="E308" i="9"/>
  <c r="B308"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F281" i="9"/>
  <c r="F280" i="9"/>
  <c r="F279" i="9"/>
  <c r="F278" i="9"/>
  <c r="F277" i="9" s="1"/>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F267" i="9" s="1"/>
  <c r="B267" i="9" s="1"/>
  <c r="L267" i="9"/>
  <c r="E267" i="9"/>
  <c r="M266" i="9"/>
  <c r="L266" i="9"/>
  <c r="F266" i="9"/>
  <c r="E266" i="9"/>
  <c r="B266" i="9" s="1"/>
  <c r="M265" i="9"/>
  <c r="L265" i="9"/>
  <c r="F265" i="9"/>
  <c r="B265" i="9" s="1"/>
  <c r="E265" i="9"/>
  <c r="M264" i="9"/>
  <c r="L264" i="9"/>
  <c r="F264" i="9" s="1"/>
  <c r="B264" i="9" s="1"/>
  <c r="E264" i="9"/>
  <c r="M263" i="9"/>
  <c r="F263" i="9" s="1"/>
  <c r="B263" i="9" s="1"/>
  <c r="L263" i="9"/>
  <c r="E263" i="9"/>
  <c r="M262" i="9"/>
  <c r="L262" i="9"/>
  <c r="F262" i="9"/>
  <c r="E262" i="9"/>
  <c r="B262" i="9" s="1"/>
  <c r="M261" i="9"/>
  <c r="L261" i="9"/>
  <c r="F261" i="9"/>
  <c r="B261" i="9" s="1"/>
  <c r="E261" i="9"/>
  <c r="M260" i="9"/>
  <c r="L260" i="9"/>
  <c r="F260" i="9" s="1"/>
  <c r="B260" i="9" s="1"/>
  <c r="E260" i="9"/>
  <c r="M259" i="9"/>
  <c r="F259" i="9" s="1"/>
  <c r="B259" i="9" s="1"/>
  <c r="L259" i="9"/>
  <c r="E259" i="9"/>
  <c r="M258" i="9"/>
  <c r="L258" i="9"/>
  <c r="F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E253" i="9"/>
  <c r="B253" i="9" s="1"/>
  <c r="M252" i="9"/>
  <c r="L252" i="9"/>
  <c r="F252" i="9" s="1"/>
  <c r="B252" i="9" s="1"/>
  <c r="E252" i="9"/>
  <c r="M251" i="9"/>
  <c r="L251" i="9"/>
  <c r="F251" i="9" s="1"/>
  <c r="B251" i="9" s="1"/>
  <c r="E251" i="9"/>
  <c r="M250" i="9"/>
  <c r="L250" i="9"/>
  <c r="F250" i="9"/>
  <c r="E250" i="9"/>
  <c r="B250" i="9" s="1"/>
  <c r="M249" i="9"/>
  <c r="L249" i="9"/>
  <c r="F249" i="9"/>
  <c r="B249" i="9" s="1"/>
  <c r="E249" i="9"/>
  <c r="M248" i="9"/>
  <c r="L248" i="9"/>
  <c r="F248" i="9" s="1"/>
  <c r="B248" i="9" s="1"/>
  <c r="E248" i="9"/>
  <c r="M247" i="9"/>
  <c r="L247" i="9"/>
  <c r="F247" i="9" s="1"/>
  <c r="B247" i="9" s="1"/>
  <c r="E247" i="9"/>
  <c r="M246" i="9"/>
  <c r="L246" i="9"/>
  <c r="F246" i="9"/>
  <c r="E246" i="9"/>
  <c r="B246" i="9" s="1"/>
  <c r="M245" i="9"/>
  <c r="L245" i="9"/>
  <c r="F245" i="9"/>
  <c r="B245" i="9" s="1"/>
  <c r="E245" i="9"/>
  <c r="M244" i="9"/>
  <c r="L244" i="9"/>
  <c r="F244" i="9" s="1"/>
  <c r="B244" i="9" s="1"/>
  <c r="E244" i="9"/>
  <c r="M243" i="9"/>
  <c r="L243" i="9"/>
  <c r="F243" i="9" s="1"/>
  <c r="B243" i="9" s="1"/>
  <c r="E243" i="9"/>
  <c r="M242" i="9"/>
  <c r="L242" i="9"/>
  <c r="F242" i="9" s="1"/>
  <c r="E242" i="9"/>
  <c r="M241" i="9"/>
  <c r="L241" i="9"/>
  <c r="F241" i="9"/>
  <c r="B241" i="9" s="1"/>
  <c r="E241" i="9"/>
  <c r="M240" i="9"/>
  <c r="L240" i="9"/>
  <c r="F240" i="9" s="1"/>
  <c r="B240" i="9" s="1"/>
  <c r="E240" i="9"/>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B232" i="9" s="1"/>
  <c r="E232" i="9"/>
  <c r="M231" i="9"/>
  <c r="L231" i="9"/>
  <c r="F231" i="9" s="1"/>
  <c r="B231" i="9" s="1"/>
  <c r="E231" i="9"/>
  <c r="M230" i="9"/>
  <c r="L230" i="9"/>
  <c r="F230" i="9"/>
  <c r="E230" i="9"/>
  <c r="B230" i="9" s="1"/>
  <c r="M229" i="9"/>
  <c r="L229" i="9"/>
  <c r="F229" i="9"/>
  <c r="B229" i="9" s="1"/>
  <c r="E229" i="9"/>
  <c r="M228" i="9"/>
  <c r="L228" i="9"/>
  <c r="F228" i="9" s="1"/>
  <c r="B228" i="9" s="1"/>
  <c r="E228" i="9"/>
  <c r="M227" i="9"/>
  <c r="F227" i="9" s="1"/>
  <c r="B227" i="9" s="1"/>
  <c r="L227" i="9"/>
  <c r="E227" i="9"/>
  <c r="M226" i="9"/>
  <c r="L226" i="9"/>
  <c r="F226" i="9" s="1"/>
  <c r="E226" i="9"/>
  <c r="M225" i="9"/>
  <c r="F225" i="9" s="1"/>
  <c r="B225" i="9" s="1"/>
  <c r="L225" i="9"/>
  <c r="E225" i="9"/>
  <c r="M224" i="9"/>
  <c r="L224" i="9"/>
  <c r="F224" i="9" s="1"/>
  <c r="B224" i="9" s="1"/>
  <c r="E224" i="9"/>
  <c r="M223" i="9"/>
  <c r="F223" i="9" s="1"/>
  <c r="B223" i="9" s="1"/>
  <c r="L223" i="9"/>
  <c r="E223" i="9"/>
  <c r="M222" i="9"/>
  <c r="L222" i="9"/>
  <c r="F222" i="9"/>
  <c r="E222" i="9"/>
  <c r="B222" i="9" s="1"/>
  <c r="M221" i="9"/>
  <c r="F221" i="9" s="1"/>
  <c r="B221" i="9" s="1"/>
  <c r="L221" i="9"/>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B133" i="9" s="1"/>
  <c r="F133" i="9"/>
  <c r="H132" i="9"/>
  <c r="G132" i="9"/>
  <c r="E132" i="9" s="1"/>
  <c r="B132" i="9" s="1"/>
  <c r="F132" i="9"/>
  <c r="H131" i="9"/>
  <c r="E131" i="9" s="1"/>
  <c r="B131" i="9" s="1"/>
  <c r="G131" i="9"/>
  <c r="F131" i="9"/>
  <c r="H130" i="9"/>
  <c r="E130" i="9" s="1"/>
  <c r="B130" i="9" s="1"/>
  <c r="G130" i="9"/>
  <c r="F130" i="9"/>
  <c r="H129" i="9"/>
  <c r="G129" i="9"/>
  <c r="E129" i="9" s="1"/>
  <c r="B129" i="9" s="1"/>
  <c r="F129" i="9"/>
  <c r="H128" i="9"/>
  <c r="E128" i="9" s="1"/>
  <c r="B128" i="9" s="1"/>
  <c r="G128" i="9"/>
  <c r="F128" i="9"/>
  <c r="H127" i="9"/>
  <c r="G127" i="9"/>
  <c r="F127" i="9"/>
  <c r="E127" i="9"/>
  <c r="B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s="1"/>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G94" i="9"/>
  <c r="E94" i="9" s="1"/>
  <c r="B94" i="9" s="1"/>
  <c r="F94" i="9"/>
  <c r="H93" i="9"/>
  <c r="G93" i="9"/>
  <c r="F93" i="9"/>
  <c r="E93" i="9"/>
  <c r="B93" i="9" s="1"/>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E65" i="9" s="1"/>
  <c r="B65" i="9" s="1"/>
  <c r="F65" i="9"/>
  <c r="H64" i="9"/>
  <c r="G64" i="9"/>
  <c r="E64" i="9" s="1"/>
  <c r="B64" i="9" s="1"/>
  <c r="F64" i="9"/>
  <c r="H63" i="9"/>
  <c r="G63" i="9"/>
  <c r="E63" i="9" s="1"/>
  <c r="B63" i="9" s="1"/>
  <c r="F63" i="9"/>
  <c r="H62" i="9"/>
  <c r="G62" i="9"/>
  <c r="E62" i="9" s="1"/>
  <c r="B62" i="9" s="1"/>
  <c r="F62" i="9"/>
  <c r="H61" i="9"/>
  <c r="G61" i="9"/>
  <c r="F61" i="9"/>
  <c r="E61" i="9"/>
  <c r="B61" i="9"/>
  <c r="H60" i="9"/>
  <c r="G60" i="9"/>
  <c r="F60" i="9"/>
  <c r="E60" i="9"/>
  <c r="B60" i="9" s="1"/>
  <c r="H59" i="9"/>
  <c r="G59" i="9"/>
  <c r="E59" i="9" s="1"/>
  <c r="B59" i="9" s="1"/>
  <c r="F59" i="9"/>
  <c r="H58" i="9"/>
  <c r="G58" i="9"/>
  <c r="E58" i="9" s="1"/>
  <c r="B58" i="9" s="1"/>
  <c r="F58" i="9"/>
  <c r="H57" i="9"/>
  <c r="G57" i="9"/>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E37" i="9" s="1"/>
  <c r="B37" i="9" s="1"/>
  <c r="G37" i="9"/>
  <c r="F37" i="9"/>
  <c r="H36" i="9"/>
  <c r="G36" i="9"/>
  <c r="F36" i="9"/>
  <c r="E36" i="9"/>
  <c r="B36" i="9" s="1"/>
  <c r="H35" i="9"/>
  <c r="G35" i="9"/>
  <c r="E35" i="9" s="1"/>
  <c r="F35" i="9"/>
  <c r="H34" i="9"/>
  <c r="G34" i="9"/>
  <c r="F34" i="9"/>
  <c r="H33" i="9"/>
  <c r="G33" i="9"/>
  <c r="F33" i="9"/>
  <c r="H32" i="9"/>
  <c r="G32" i="9"/>
  <c r="F32" i="9"/>
  <c r="H31" i="9"/>
  <c r="G31" i="9"/>
  <c r="E31" i="9" s="1"/>
  <c r="F31" i="9"/>
  <c r="H30" i="9"/>
  <c r="G30" i="9"/>
  <c r="F30" i="9"/>
  <c r="H29" i="9"/>
  <c r="E29" i="9" s="1"/>
  <c r="B29" i="9" s="1"/>
  <c r="G29" i="9"/>
  <c r="F29" i="9"/>
  <c r="H28" i="9"/>
  <c r="G28" i="9"/>
  <c r="F28" i="9"/>
  <c r="E28" i="9"/>
  <c r="B28" i="9" s="1"/>
  <c r="H27" i="9"/>
  <c r="G27" i="9"/>
  <c r="F27" i="9"/>
  <c r="H26" i="9"/>
  <c r="G26" i="9"/>
  <c r="F26" i="9"/>
  <c r="H25" i="9"/>
  <c r="E25" i="9" s="1"/>
  <c r="B25" i="9" s="1"/>
  <c r="G25" i="9"/>
  <c r="F25" i="9"/>
  <c r="H24" i="9"/>
  <c r="G24" i="9"/>
  <c r="F24" i="9"/>
  <c r="E24" i="9"/>
  <c r="B24" i="9" s="1"/>
  <c r="H23" i="9"/>
  <c r="E23" i="9" s="1"/>
  <c r="B23" i="9" s="1"/>
  <c r="G23" i="9"/>
  <c r="F23" i="9"/>
  <c r="H22" i="9"/>
  <c r="G22" i="9"/>
  <c r="E22" i="9" s="1"/>
  <c r="B22" i="9" s="1"/>
  <c r="F22" i="9"/>
  <c r="F21" i="9"/>
  <c r="F4" i="9"/>
  <c r="O3" i="9"/>
  <c r="G275" i="9" s="1"/>
  <c r="I3" i="9"/>
  <c r="H3" i="9"/>
  <c r="G3" i="9"/>
  <c r="D101" i="8"/>
  <c r="D95" i="8"/>
  <c r="D90" i="8"/>
  <c r="D85" i="8"/>
  <c r="D80" i="8"/>
  <c r="D75" i="8"/>
  <c r="D70" i="8"/>
  <c r="D65" i="8"/>
  <c r="D60" i="8"/>
  <c r="D55" i="8"/>
  <c r="D50" i="8"/>
  <c r="D44" i="8"/>
  <c r="D36" i="8"/>
  <c r="D26" i="8"/>
  <c r="D24" i="8" s="1"/>
  <c r="C1499" i="1" s="1"/>
  <c r="D18" i="8"/>
  <c r="D8" i="8"/>
  <c r="D6" i="8" s="1"/>
  <c r="C1481" i="1" s="1"/>
  <c r="H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250" i="5"/>
  <c r="D245" i="5" s="1"/>
  <c r="C1222" i="1"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E78" i="5"/>
  <c r="D1056" i="1"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C997" i="1"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D421" i="4"/>
  <c r="F421" i="4" s="1"/>
  <c r="E418" i="4"/>
  <c r="F418" i="4" s="1"/>
  <c r="D418" i="4"/>
  <c r="E417" i="4"/>
  <c r="D412" i="1" s="1"/>
  <c r="H412" i="1" s="1"/>
  <c r="D417" i="4"/>
  <c r="F417" i="4" s="1"/>
  <c r="E416" i="4"/>
  <c r="D411" i="1"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D224" i="4" s="1"/>
  <c r="F224" i="4" s="1"/>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F134" i="4" s="1"/>
  <c r="D134" i="4"/>
  <c r="E133" i="4"/>
  <c r="D129" i="1" s="1"/>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7" i="4"/>
  <c r="F66" i="4"/>
  <c r="E65" i="4"/>
  <c r="D65" i="4"/>
  <c r="D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C1576" i="1"/>
  <c r="G1576" i="1" s="1"/>
  <c r="H1575" i="1"/>
  <c r="G1575" i="1"/>
  <c r="C1575" i="1"/>
  <c r="H1574" i="1"/>
  <c r="C1574" i="1"/>
  <c r="G1574" i="1" s="1"/>
  <c r="G1573" i="1"/>
  <c r="C1573" i="1"/>
  <c r="H1573" i="1" s="1"/>
  <c r="H1572" i="1"/>
  <c r="C1572" i="1"/>
  <c r="G1572" i="1" s="1"/>
  <c r="H1571" i="1"/>
  <c r="G1571" i="1"/>
  <c r="C1571" i="1"/>
  <c r="H1570" i="1"/>
  <c r="G1570" i="1"/>
  <c r="C1570" i="1"/>
  <c r="G1569" i="1"/>
  <c r="C1569" i="1"/>
  <c r="H1569" i="1" s="1"/>
  <c r="H1568" i="1"/>
  <c r="C1568" i="1"/>
  <c r="G1568" i="1" s="1"/>
  <c r="H1567" i="1"/>
  <c r="G1567" i="1"/>
  <c r="C1567" i="1"/>
  <c r="G1566" i="1"/>
  <c r="C1566" i="1"/>
  <c r="H1566" i="1" s="1"/>
  <c r="G1565" i="1"/>
  <c r="C1565" i="1"/>
  <c r="H1565" i="1" s="1"/>
  <c r="H1564" i="1"/>
  <c r="C1564" i="1"/>
  <c r="G1564" i="1" s="1"/>
  <c r="H1563" i="1"/>
  <c r="G1563" i="1"/>
  <c r="C1563" i="1"/>
  <c r="H1562" i="1"/>
  <c r="G1562" i="1"/>
  <c r="C1562" i="1"/>
  <c r="C1561" i="1"/>
  <c r="H1561" i="1" s="1"/>
  <c r="H1560" i="1"/>
  <c r="C1560" i="1"/>
  <c r="G1560" i="1" s="1"/>
  <c r="H1559" i="1"/>
  <c r="G1559" i="1"/>
  <c r="C1559" i="1"/>
  <c r="C1558" i="1"/>
  <c r="G1558" i="1" s="1"/>
  <c r="G1557" i="1"/>
  <c r="C1557" i="1"/>
  <c r="H1557" i="1" s="1"/>
  <c r="C1556" i="1"/>
  <c r="G1556" i="1" s="1"/>
  <c r="H1555" i="1"/>
  <c r="G1555" i="1"/>
  <c r="C1555" i="1"/>
  <c r="H1554" i="1"/>
  <c r="G1554" i="1"/>
  <c r="C1554" i="1"/>
  <c r="C1553" i="1"/>
  <c r="H1553" i="1" s="1"/>
  <c r="H1552" i="1"/>
  <c r="C1552" i="1"/>
  <c r="G1552" i="1" s="1"/>
  <c r="H1551" i="1"/>
  <c r="G1551" i="1"/>
  <c r="C1551" i="1"/>
  <c r="C1550" i="1"/>
  <c r="G1550" i="1" s="1"/>
  <c r="G1549" i="1"/>
  <c r="C1549" i="1"/>
  <c r="H1549" i="1" s="1"/>
  <c r="C1548" i="1"/>
  <c r="G1548" i="1" s="1"/>
  <c r="H1547" i="1"/>
  <c r="G1547" i="1"/>
  <c r="C1547" i="1"/>
  <c r="H1546" i="1"/>
  <c r="G1546" i="1"/>
  <c r="C1546" i="1"/>
  <c r="C1545" i="1"/>
  <c r="H1545" i="1" s="1"/>
  <c r="H1544" i="1"/>
  <c r="C1544" i="1"/>
  <c r="G1544" i="1" s="1"/>
  <c r="H1543" i="1"/>
  <c r="G1543" i="1"/>
  <c r="C1543" i="1"/>
  <c r="C1542" i="1"/>
  <c r="G1542" i="1" s="1"/>
  <c r="G1541" i="1"/>
  <c r="C1541" i="1"/>
  <c r="H1541" i="1" s="1"/>
  <c r="C1540" i="1"/>
  <c r="G1540" i="1" s="1"/>
  <c r="H1539" i="1"/>
  <c r="G1539" i="1"/>
  <c r="C1539" i="1"/>
  <c r="H1538" i="1"/>
  <c r="G1538" i="1"/>
  <c r="C1538" i="1"/>
  <c r="C1537" i="1"/>
  <c r="H1537" i="1" s="1"/>
  <c r="H1536" i="1"/>
  <c r="C1536" i="1"/>
  <c r="G1536" i="1" s="1"/>
  <c r="H1535" i="1"/>
  <c r="G1535" i="1"/>
  <c r="C1535" i="1"/>
  <c r="C1534" i="1"/>
  <c r="G1534" i="1" s="1"/>
  <c r="G1533" i="1"/>
  <c r="C1533" i="1"/>
  <c r="H1533" i="1" s="1"/>
  <c r="C1532" i="1"/>
  <c r="G1532" i="1" s="1"/>
  <c r="H1531" i="1"/>
  <c r="G1531" i="1"/>
  <c r="C1531" i="1"/>
  <c r="H1530" i="1"/>
  <c r="G1530" i="1"/>
  <c r="C1530" i="1"/>
  <c r="C1529" i="1"/>
  <c r="H1529" i="1" s="1"/>
  <c r="H1528" i="1"/>
  <c r="C1528" i="1"/>
  <c r="G1528" i="1" s="1"/>
  <c r="H1527" i="1"/>
  <c r="G1527" i="1"/>
  <c r="C1527" i="1"/>
  <c r="C1526" i="1"/>
  <c r="G1526" i="1" s="1"/>
  <c r="G1525" i="1"/>
  <c r="C1525" i="1"/>
  <c r="H1525" i="1" s="1"/>
  <c r="H1523" i="1"/>
  <c r="G1523" i="1"/>
  <c r="C1523" i="1"/>
  <c r="H1522" i="1"/>
  <c r="G1522" i="1"/>
  <c r="C1522" i="1"/>
  <c r="C1521" i="1"/>
  <c r="H1521" i="1" s="1"/>
  <c r="H1520" i="1"/>
  <c r="C1520" i="1"/>
  <c r="G1520" i="1" s="1"/>
  <c r="H1519" i="1"/>
  <c r="G1519" i="1"/>
  <c r="C1519" i="1"/>
  <c r="C1516" i="1"/>
  <c r="G1516" i="1" s="1"/>
  <c r="H1515" i="1"/>
  <c r="G1515" i="1"/>
  <c r="C1515" i="1"/>
  <c r="H1514" i="1"/>
  <c r="G1514" i="1"/>
  <c r="C1514" i="1"/>
  <c r="C1513" i="1"/>
  <c r="H1513" i="1" s="1"/>
  <c r="H1512" i="1"/>
  <c r="C1512" i="1"/>
  <c r="G1512" i="1" s="1"/>
  <c r="H1511" i="1"/>
  <c r="G1511" i="1"/>
  <c r="C1511" i="1"/>
  <c r="C1510" i="1"/>
  <c r="G1510" i="1" s="1"/>
  <c r="C1509" i="1"/>
  <c r="H1509" i="1" s="1"/>
  <c r="C1508" i="1"/>
  <c r="G1508" i="1" s="1"/>
  <c r="H1507" i="1"/>
  <c r="G1507" i="1"/>
  <c r="C1507" i="1"/>
  <c r="H1506" i="1"/>
  <c r="G1506" i="1"/>
  <c r="C1506" i="1"/>
  <c r="C1505" i="1"/>
  <c r="H1505" i="1" s="1"/>
  <c r="C1504" i="1"/>
  <c r="G1504" i="1" s="1"/>
  <c r="C1503" i="1"/>
  <c r="H1503" i="1" s="1"/>
  <c r="C1502" i="1"/>
  <c r="G1502" i="1" s="1"/>
  <c r="C1501" i="1"/>
  <c r="H1501" i="1" s="1"/>
  <c r="C1500" i="1"/>
  <c r="G1500" i="1" s="1"/>
  <c r="H1499" i="1"/>
  <c r="G1499" i="1"/>
  <c r="G1498" i="1"/>
  <c r="C1498" i="1"/>
  <c r="H1498" i="1" s="1"/>
  <c r="C1497" i="1"/>
  <c r="H1497" i="1" s="1"/>
  <c r="H1496" i="1"/>
  <c r="C1496" i="1"/>
  <c r="G1496" i="1" s="1"/>
  <c r="H1495" i="1"/>
  <c r="G1495" i="1"/>
  <c r="C1495" i="1"/>
  <c r="H1494" i="1"/>
  <c r="C1494" i="1"/>
  <c r="G1494" i="1" s="1"/>
  <c r="G1493" i="1"/>
  <c r="C1493" i="1"/>
  <c r="H1493" i="1" s="1"/>
  <c r="C1492" i="1"/>
  <c r="G1492" i="1" s="1"/>
  <c r="C1491" i="1"/>
  <c r="H1491" i="1" s="1"/>
  <c r="G1490" i="1"/>
  <c r="C1490" i="1"/>
  <c r="H1490" i="1" s="1"/>
  <c r="C1489" i="1"/>
  <c r="H1489" i="1" s="1"/>
  <c r="H1488" i="1"/>
  <c r="C1488" i="1"/>
  <c r="G1488" i="1" s="1"/>
  <c r="H1487" i="1"/>
  <c r="G1487" i="1"/>
  <c r="C1487" i="1"/>
  <c r="C1486" i="1"/>
  <c r="G1486" i="1" s="1"/>
  <c r="G1485" i="1"/>
  <c r="C1485" i="1"/>
  <c r="H1485" i="1" s="1"/>
  <c r="C1484" i="1"/>
  <c r="G1484" i="1" s="1"/>
  <c r="G1482" i="1"/>
  <c r="C1482" i="1"/>
  <c r="H1482" i="1" s="1"/>
  <c r="H1480" i="1"/>
  <c r="C1480" i="1"/>
  <c r="G1480" i="1" s="1"/>
  <c r="G1479" i="1"/>
  <c r="D1479" i="1"/>
  <c r="C1479" i="1"/>
  <c r="H1478" i="1"/>
  <c r="G1478" i="1"/>
  <c r="I1478" i="1" s="1"/>
  <c r="D1478" i="1"/>
  <c r="C1478" i="1"/>
  <c r="J1478" i="1" s="1"/>
  <c r="D1477" i="1"/>
  <c r="C1477" i="1"/>
  <c r="H1477" i="1" s="1"/>
  <c r="D1476" i="1"/>
  <c r="C1476" i="1"/>
  <c r="J1476" i="1" s="1"/>
  <c r="D1475" i="1"/>
  <c r="C1475" i="1"/>
  <c r="G1475" i="1" s="1"/>
  <c r="G1474" i="1"/>
  <c r="D1474" i="1"/>
  <c r="C1474" i="1"/>
  <c r="H1473" i="1"/>
  <c r="G1473" i="1"/>
  <c r="I1473" i="1" s="1"/>
  <c r="D1473" i="1"/>
  <c r="C1473" i="1"/>
  <c r="J1473" i="1" s="1"/>
  <c r="D1472" i="1"/>
  <c r="C1472" i="1"/>
  <c r="H1472" i="1" s="1"/>
  <c r="D1471" i="1"/>
  <c r="C1471" i="1"/>
  <c r="J1471" i="1" s="1"/>
  <c r="D1470" i="1"/>
  <c r="C1470" i="1"/>
  <c r="G1470" i="1" s="1"/>
  <c r="D1469" i="1"/>
  <c r="C1469" i="1"/>
  <c r="G1469" i="1" s="1"/>
  <c r="G1468" i="1"/>
  <c r="D1468" i="1"/>
  <c r="C1468" i="1"/>
  <c r="H1467" i="1"/>
  <c r="G1467" i="1"/>
  <c r="I1467" i="1" s="1"/>
  <c r="D1467" i="1"/>
  <c r="C1467" i="1"/>
  <c r="J1467" i="1" s="1"/>
  <c r="D1466" i="1"/>
  <c r="C1466" i="1"/>
  <c r="H1466" i="1" s="1"/>
  <c r="D1465" i="1"/>
  <c r="C1465" i="1"/>
  <c r="J1465" i="1" s="1"/>
  <c r="G1464" i="1"/>
  <c r="D1464" i="1"/>
  <c r="C1464" i="1"/>
  <c r="H1463" i="1"/>
  <c r="G1463" i="1"/>
  <c r="I1463" i="1" s="1"/>
  <c r="D1463" i="1"/>
  <c r="C1463" i="1"/>
  <c r="J1463" i="1" s="1"/>
  <c r="D1462" i="1"/>
  <c r="C1462" i="1"/>
  <c r="H1462" i="1" s="1"/>
  <c r="G1461" i="1"/>
  <c r="D1461" i="1"/>
  <c r="C1461" i="1"/>
  <c r="H1461" i="1" s="1"/>
  <c r="D1460" i="1"/>
  <c r="C1460" i="1"/>
  <c r="J1460" i="1" s="1"/>
  <c r="D1459" i="1"/>
  <c r="C1459" i="1"/>
  <c r="H1458" i="1"/>
  <c r="G1458" i="1"/>
  <c r="I1458" i="1" s="1"/>
  <c r="D1458" i="1"/>
  <c r="C1458" i="1"/>
  <c r="J1458" i="1" s="1"/>
  <c r="I1457" i="1"/>
  <c r="G1457" i="1"/>
  <c r="D1457" i="1"/>
  <c r="C1457" i="1"/>
  <c r="H1457" i="1" s="1"/>
  <c r="D1456" i="1"/>
  <c r="C1456" i="1"/>
  <c r="D1455" i="1"/>
  <c r="C1455" i="1"/>
  <c r="D1454" i="1"/>
  <c r="C1454" i="1"/>
  <c r="D1453" i="1"/>
  <c r="D1452" i="1"/>
  <c r="C1452" i="1"/>
  <c r="J1452" i="1" s="1"/>
  <c r="D1451" i="1"/>
  <c r="C1451" i="1"/>
  <c r="H1450" i="1"/>
  <c r="G1450" i="1"/>
  <c r="I1450" i="1" s="1"/>
  <c r="D1450" i="1"/>
  <c r="C1450" i="1"/>
  <c r="J1450" i="1" s="1"/>
  <c r="D1449" i="1"/>
  <c r="C1449" i="1"/>
  <c r="H1449" i="1" s="1"/>
  <c r="D1448" i="1"/>
  <c r="C1448" i="1"/>
  <c r="J1448" i="1" s="1"/>
  <c r="D1447" i="1"/>
  <c r="G1447" i="1" s="1"/>
  <c r="C1447" i="1"/>
  <c r="H1446" i="1"/>
  <c r="G1446" i="1"/>
  <c r="I1446" i="1" s="1"/>
  <c r="D1446" i="1"/>
  <c r="C1446" i="1"/>
  <c r="J1446" i="1" s="1"/>
  <c r="J1445" i="1"/>
  <c r="H1445" i="1"/>
  <c r="D1445" i="1"/>
  <c r="C1445" i="1"/>
  <c r="J1444" i="1"/>
  <c r="H1444" i="1"/>
  <c r="G1444" i="1"/>
  <c r="D1444" i="1"/>
  <c r="C1444" i="1"/>
  <c r="D1443" i="1"/>
  <c r="C1443" i="1"/>
  <c r="G1443" i="1" s="1"/>
  <c r="D1442" i="1"/>
  <c r="G1442" i="1" s="1"/>
  <c r="C1442" i="1"/>
  <c r="J1442" i="1" s="1"/>
  <c r="H1441" i="1"/>
  <c r="D1441" i="1"/>
  <c r="C1441" i="1"/>
  <c r="G1441" i="1" s="1"/>
  <c r="I1441" i="1" s="1"/>
  <c r="D1440" i="1"/>
  <c r="G1440" i="1" s="1"/>
  <c r="I1440" i="1" s="1"/>
  <c r="C1440" i="1"/>
  <c r="H1440" i="1" s="1"/>
  <c r="H1439" i="1"/>
  <c r="D1439" i="1"/>
  <c r="C1439" i="1"/>
  <c r="G1439" i="1" s="1"/>
  <c r="I1439" i="1" s="1"/>
  <c r="H1438" i="1"/>
  <c r="D1438" i="1"/>
  <c r="C1438" i="1"/>
  <c r="G1438" i="1" s="1"/>
  <c r="H1437" i="1"/>
  <c r="D1437" i="1"/>
  <c r="C1437" i="1"/>
  <c r="G1437" i="1" s="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D1423" i="1"/>
  <c r="H1422" i="1"/>
  <c r="D1422" i="1"/>
  <c r="C1422" i="1"/>
  <c r="G1422" i="1" s="1"/>
  <c r="H1421" i="1"/>
  <c r="D1421" i="1"/>
  <c r="C1421" i="1"/>
  <c r="G1421" i="1" s="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D1277" i="1"/>
  <c r="H1277" i="1" s="1"/>
  <c r="C1277" i="1"/>
  <c r="H1276" i="1"/>
  <c r="G1276" i="1"/>
  <c r="D1276" i="1"/>
  <c r="C1276" i="1"/>
  <c r="H1275" i="1"/>
  <c r="G1275" i="1"/>
  <c r="D1275" i="1"/>
  <c r="C1275" i="1"/>
  <c r="D1274" i="1"/>
  <c r="H1274" i="1" s="1"/>
  <c r="C1274" i="1"/>
  <c r="H1273" i="1"/>
  <c r="G1273" i="1"/>
  <c r="D1273" i="1"/>
  <c r="C1273" i="1"/>
  <c r="H1272" i="1"/>
  <c r="G1272" i="1"/>
  <c r="D1272" i="1"/>
  <c r="C1272" i="1"/>
  <c r="D1271" i="1"/>
  <c r="H1271" i="1" s="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H1263" i="1"/>
  <c r="G1263" i="1"/>
  <c r="D1263" i="1"/>
  <c r="C1263" i="1"/>
  <c r="D1262" i="1"/>
  <c r="C1262" i="1"/>
  <c r="H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4" i="1"/>
  <c r="D1244" i="1"/>
  <c r="G1244" i="1" s="1"/>
  <c r="C1244" i="1"/>
  <c r="H1243" i="1"/>
  <c r="G1243" i="1"/>
  <c r="D1243" i="1"/>
  <c r="C1243" i="1"/>
  <c r="D1242" i="1"/>
  <c r="H1242" i="1" s="1"/>
  <c r="C1242" i="1"/>
  <c r="H1241" i="1"/>
  <c r="D1241" i="1"/>
  <c r="G1241" i="1" s="1"/>
  <c r="C1241" i="1"/>
  <c r="H1240" i="1"/>
  <c r="G1240" i="1"/>
  <c r="D1240" i="1"/>
  <c r="C1240" i="1"/>
  <c r="H1239" i="1"/>
  <c r="G1239" i="1"/>
  <c r="D1239" i="1"/>
  <c r="C1239" i="1"/>
  <c r="H1238" i="1"/>
  <c r="G1238" i="1"/>
  <c r="D1238" i="1"/>
  <c r="C1238" i="1"/>
  <c r="G1237" i="1"/>
  <c r="D1237" i="1"/>
  <c r="H1237" i="1" s="1"/>
  <c r="C1237" i="1"/>
  <c r="G1236" i="1"/>
  <c r="D1236" i="1"/>
  <c r="H1236" i="1" s="1"/>
  <c r="C1236" i="1"/>
  <c r="C1235" i="1"/>
  <c r="H1234" i="1"/>
  <c r="D1234" i="1"/>
  <c r="G1234" i="1" s="1"/>
  <c r="C1234" i="1"/>
  <c r="D1233" i="1"/>
  <c r="H1233" i="1" s="1"/>
  <c r="C1233" i="1"/>
  <c r="G1232" i="1"/>
  <c r="D1232" i="1"/>
  <c r="H1232" i="1" s="1"/>
  <c r="C1232" i="1"/>
  <c r="H1231" i="1"/>
  <c r="D1231" i="1"/>
  <c r="G1231" i="1" s="1"/>
  <c r="C1231" i="1"/>
  <c r="D1230" i="1"/>
  <c r="H1230" i="1" s="1"/>
  <c r="C1230" i="1"/>
  <c r="D1229" i="1"/>
  <c r="C1229" i="1"/>
  <c r="H1229" i="1" s="1"/>
  <c r="H1228" i="1"/>
  <c r="G1228" i="1"/>
  <c r="D1228" i="1"/>
  <c r="C1228" i="1"/>
  <c r="C1227" i="1"/>
  <c r="D1226" i="1"/>
  <c r="H1226" i="1" s="1"/>
  <c r="C1226" i="1"/>
  <c r="H1225" i="1"/>
  <c r="G1225" i="1"/>
  <c r="D1225" i="1"/>
  <c r="C1225" i="1"/>
  <c r="D1224" i="1"/>
  <c r="H1224" i="1" s="1"/>
  <c r="C1224" i="1"/>
  <c r="C1223" i="1"/>
  <c r="G1221" i="1"/>
  <c r="D1221" i="1"/>
  <c r="H1221" i="1" s="1"/>
  <c r="C1221" i="1"/>
  <c r="G1220" i="1"/>
  <c r="D1220" i="1"/>
  <c r="H1220" i="1" s="1"/>
  <c r="C1220" i="1"/>
  <c r="G1219" i="1"/>
  <c r="D1219" i="1"/>
  <c r="H1219" i="1" s="1"/>
  <c r="C1219" i="1"/>
  <c r="D1218" i="1"/>
  <c r="H1218" i="1" s="1"/>
  <c r="C1218" i="1"/>
  <c r="D1217" i="1"/>
  <c r="H1217" i="1" s="1"/>
  <c r="C1217" i="1"/>
  <c r="D1216" i="1"/>
  <c r="H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C1157" i="1"/>
  <c r="D1156" i="1"/>
  <c r="G1156" i="1" s="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C1002" i="1"/>
  <c r="H1001" i="1"/>
  <c r="G1001" i="1"/>
  <c r="D1001" i="1"/>
  <c r="C1001" i="1"/>
  <c r="D1000" i="1"/>
  <c r="H1000" i="1" s="1"/>
  <c r="C1000" i="1"/>
  <c r="D999" i="1"/>
  <c r="H999" i="1" s="1"/>
  <c r="C999" i="1"/>
  <c r="D998" i="1"/>
  <c r="G998" i="1" s="1"/>
  <c r="C998" i="1"/>
  <c r="D997" i="1"/>
  <c r="D996" i="1"/>
  <c r="H996" i="1" s="1"/>
  <c r="C996" i="1"/>
  <c r="H995" i="1"/>
  <c r="G995" i="1"/>
  <c r="D995" i="1"/>
  <c r="C995" i="1"/>
  <c r="H994" i="1"/>
  <c r="G994" i="1"/>
  <c r="D994" i="1"/>
  <c r="C994" i="1"/>
  <c r="H993" i="1"/>
  <c r="G993" i="1"/>
  <c r="D993" i="1"/>
  <c r="C993" i="1"/>
  <c r="H992" i="1"/>
  <c r="D992" i="1"/>
  <c r="G992" i="1" s="1"/>
  <c r="C992" i="1"/>
  <c r="H991" i="1"/>
  <c r="D991" i="1"/>
  <c r="G991" i="1" s="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D688" i="1"/>
  <c r="H688" i="1" s="1"/>
  <c r="C688" i="1"/>
  <c r="G687"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D647" i="1"/>
  <c r="H647" i="1" s="1"/>
  <c r="C647" i="1"/>
  <c r="G647" i="1" s="1"/>
  <c r="D646" i="1"/>
  <c r="C646" i="1"/>
  <c r="H646" i="1" s="1"/>
  <c r="D645" i="1"/>
  <c r="H645" i="1" s="1"/>
  <c r="C645" i="1"/>
  <c r="H644" i="1"/>
  <c r="D644" i="1"/>
  <c r="C644" i="1"/>
  <c r="G644" i="1" s="1"/>
  <c r="H643" i="1"/>
  <c r="D643" i="1"/>
  <c r="G643" i="1" s="1"/>
  <c r="C643" i="1"/>
  <c r="D642" i="1"/>
  <c r="H642" i="1" s="1"/>
  <c r="C642" i="1"/>
  <c r="H641" i="1"/>
  <c r="G641" i="1"/>
  <c r="D641" i="1"/>
  <c r="C641" i="1"/>
  <c r="C637" i="1"/>
  <c r="H632"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G517" i="1" s="1"/>
  <c r="C517" i="1"/>
  <c r="D516" i="1"/>
  <c r="G516" i="1" s="1"/>
  <c r="C516" i="1"/>
  <c r="H515" i="1"/>
  <c r="D515" i="1"/>
  <c r="G515" i="1" s="1"/>
  <c r="C515" i="1"/>
  <c r="D514" i="1"/>
  <c r="C514" i="1"/>
  <c r="D513" i="1"/>
  <c r="G513" i="1" s="1"/>
  <c r="C513" i="1"/>
  <c r="D512" i="1"/>
  <c r="G512" i="1" s="1"/>
  <c r="C512" i="1"/>
  <c r="H511" i="1"/>
  <c r="D511" i="1"/>
  <c r="G511" i="1" s="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D466" i="1"/>
  <c r="D465" i="1"/>
  <c r="H465" i="1" s="1"/>
  <c r="C465" i="1"/>
  <c r="G464" i="1"/>
  <c r="D464" i="1"/>
  <c r="H464" i="1" s="1"/>
  <c r="C464" i="1"/>
  <c r="G463" i="1"/>
  <c r="D463" i="1"/>
  <c r="H463" i="1" s="1"/>
  <c r="C463" i="1"/>
  <c r="D462" i="1"/>
  <c r="C462" i="1"/>
  <c r="D461" i="1"/>
  <c r="H461" i="1" s="1"/>
  <c r="C461" i="1"/>
  <c r="G460" i="1"/>
  <c r="D460" i="1"/>
  <c r="H460" i="1" s="1"/>
  <c r="C460" i="1"/>
  <c r="G459" i="1"/>
  <c r="D459" i="1"/>
  <c r="H459" i="1" s="1"/>
  <c r="C459" i="1"/>
  <c r="D458" i="1"/>
  <c r="C458" i="1"/>
  <c r="D457" i="1"/>
  <c r="H457" i="1" s="1"/>
  <c r="C457" i="1"/>
  <c r="G456" i="1"/>
  <c r="D456" i="1"/>
  <c r="H456" i="1" s="1"/>
  <c r="C456" i="1"/>
  <c r="G455" i="1"/>
  <c r="D455" i="1"/>
  <c r="H455" i="1" s="1"/>
  <c r="C455" i="1"/>
  <c r="D454" i="1"/>
  <c r="C454" i="1"/>
  <c r="D453" i="1"/>
  <c r="H452" i="1"/>
  <c r="D452" i="1"/>
  <c r="G452" i="1" s="1"/>
  <c r="C452" i="1"/>
  <c r="D451" i="1"/>
  <c r="C451" i="1"/>
  <c r="D450" i="1"/>
  <c r="G450" i="1" s="1"/>
  <c r="C450" i="1"/>
  <c r="H449" i="1"/>
  <c r="D449" i="1"/>
  <c r="G449" i="1" s="1"/>
  <c r="C449" i="1"/>
  <c r="H448" i="1"/>
  <c r="D448" i="1"/>
  <c r="G448" i="1" s="1"/>
  <c r="C448" i="1"/>
  <c r="D447" i="1"/>
  <c r="C447" i="1"/>
  <c r="D446" i="1"/>
  <c r="G446" i="1" s="1"/>
  <c r="C446" i="1"/>
  <c r="H445" i="1"/>
  <c r="D445" i="1"/>
  <c r="G445" i="1" s="1"/>
  <c r="C445" i="1"/>
  <c r="H444" i="1"/>
  <c r="D444" i="1"/>
  <c r="G444" i="1" s="1"/>
  <c r="C444" i="1"/>
  <c r="D443" i="1"/>
  <c r="C443" i="1"/>
  <c r="D442" i="1"/>
  <c r="G442" i="1" s="1"/>
  <c r="C442" i="1"/>
  <c r="H441" i="1"/>
  <c r="D441" i="1"/>
  <c r="G441" i="1" s="1"/>
  <c r="C441" i="1"/>
  <c r="H440" i="1"/>
  <c r="D440" i="1"/>
  <c r="G440" i="1" s="1"/>
  <c r="C440" i="1"/>
  <c r="D439" i="1"/>
  <c r="C439" i="1"/>
  <c r="D438" i="1"/>
  <c r="G438" i="1" s="1"/>
  <c r="C438" i="1"/>
  <c r="H437" i="1"/>
  <c r="D437" i="1"/>
  <c r="G437" i="1" s="1"/>
  <c r="C437" i="1"/>
  <c r="H436" i="1"/>
  <c r="D436" i="1"/>
  <c r="G436" i="1" s="1"/>
  <c r="C436" i="1"/>
  <c r="D435" i="1"/>
  <c r="C435" i="1"/>
  <c r="D434" i="1"/>
  <c r="G434" i="1" s="1"/>
  <c r="C434" i="1"/>
  <c r="H433" i="1"/>
  <c r="D433" i="1"/>
  <c r="G433" i="1" s="1"/>
  <c r="C433" i="1"/>
  <c r="H432" i="1"/>
  <c r="D432" i="1"/>
  <c r="G432" i="1" s="1"/>
  <c r="C432" i="1"/>
  <c r="D431" i="1"/>
  <c r="C431" i="1"/>
  <c r="D430" i="1"/>
  <c r="G430" i="1" s="1"/>
  <c r="C430" i="1"/>
  <c r="H429" i="1"/>
  <c r="D429" i="1"/>
  <c r="G429" i="1" s="1"/>
  <c r="C429" i="1"/>
  <c r="H428" i="1"/>
  <c r="D428" i="1"/>
  <c r="C428" i="1"/>
  <c r="D427" i="1"/>
  <c r="C427" i="1"/>
  <c r="D426" i="1"/>
  <c r="C426" i="1"/>
  <c r="H425" i="1"/>
  <c r="D425" i="1"/>
  <c r="C425" i="1"/>
  <c r="G425" i="1" s="1"/>
  <c r="H424" i="1"/>
  <c r="D424" i="1"/>
  <c r="C424" i="1"/>
  <c r="D423" i="1"/>
  <c r="C423" i="1"/>
  <c r="D422" i="1"/>
  <c r="C422" i="1"/>
  <c r="H421" i="1"/>
  <c r="D421" i="1"/>
  <c r="C421" i="1"/>
  <c r="G421" i="1" s="1"/>
  <c r="H420" i="1"/>
  <c r="D420" i="1"/>
  <c r="C420" i="1"/>
  <c r="D419" i="1"/>
  <c r="C419" i="1"/>
  <c r="D418" i="1"/>
  <c r="C418" i="1"/>
  <c r="H417" i="1"/>
  <c r="D417" i="1"/>
  <c r="C417" i="1"/>
  <c r="G417" i="1" s="1"/>
  <c r="H416" i="1"/>
  <c r="D416" i="1"/>
  <c r="C416" i="1"/>
  <c r="D415" i="1"/>
  <c r="C415" i="1"/>
  <c r="D414" i="1"/>
  <c r="H413" i="1"/>
  <c r="D413" i="1"/>
  <c r="C413" i="1"/>
  <c r="C412" i="1"/>
  <c r="C411" i="1"/>
  <c r="D406" i="1"/>
  <c r="C406" i="1"/>
  <c r="H405" i="1"/>
  <c r="D405" i="1"/>
  <c r="C405" i="1"/>
  <c r="G405" i="1" s="1"/>
  <c r="H404" i="1"/>
  <c r="D404" i="1"/>
  <c r="C404" i="1"/>
  <c r="H401" i="1"/>
  <c r="D401" i="1"/>
  <c r="C401" i="1"/>
  <c r="G401" i="1" s="1"/>
  <c r="H400" i="1"/>
  <c r="D400" i="1"/>
  <c r="C400" i="1"/>
  <c r="D399" i="1"/>
  <c r="C399" i="1"/>
  <c r="D398" i="1"/>
  <c r="C398" i="1"/>
  <c r="H397" i="1"/>
  <c r="D397" i="1"/>
  <c r="C397" i="1"/>
  <c r="G397" i="1" s="1"/>
  <c r="H396" i="1"/>
  <c r="D396" i="1"/>
  <c r="C396" i="1"/>
  <c r="D395" i="1"/>
  <c r="C395" i="1"/>
  <c r="D394" i="1"/>
  <c r="C394" i="1"/>
  <c r="H393" i="1"/>
  <c r="D393" i="1"/>
  <c r="C393" i="1"/>
  <c r="G393" i="1" s="1"/>
  <c r="H392" i="1"/>
  <c r="D392" i="1"/>
  <c r="C392" i="1"/>
  <c r="D391" i="1"/>
  <c r="C391" i="1"/>
  <c r="D390" i="1"/>
  <c r="C390" i="1"/>
  <c r="H389" i="1"/>
  <c r="D389" i="1"/>
  <c r="C389" i="1"/>
  <c r="G389" i="1" s="1"/>
  <c r="H388" i="1"/>
  <c r="D388" i="1"/>
  <c r="C388" i="1"/>
  <c r="D387" i="1"/>
  <c r="C387" i="1"/>
  <c r="D386" i="1"/>
  <c r="C386" i="1"/>
  <c r="H385" i="1"/>
  <c r="D385" i="1"/>
  <c r="C385" i="1"/>
  <c r="G385" i="1" s="1"/>
  <c r="H384" i="1"/>
  <c r="D384" i="1"/>
  <c r="C384" i="1"/>
  <c r="D383" i="1"/>
  <c r="C383" i="1"/>
  <c r="D382" i="1"/>
  <c r="C382" i="1"/>
  <c r="H381" i="1"/>
  <c r="D381" i="1"/>
  <c r="C381" i="1"/>
  <c r="G381" i="1" s="1"/>
  <c r="H380" i="1"/>
  <c r="D380" i="1"/>
  <c r="C380" i="1"/>
  <c r="D379" i="1"/>
  <c r="C379" i="1"/>
  <c r="C378" i="1"/>
  <c r="H377" i="1"/>
  <c r="D377" i="1"/>
  <c r="C377" i="1"/>
  <c r="G377" i="1" s="1"/>
  <c r="H376" i="1"/>
  <c r="D376" i="1"/>
  <c r="C376" i="1"/>
  <c r="D375" i="1"/>
  <c r="C375" i="1"/>
  <c r="D374" i="1"/>
  <c r="C374" i="1"/>
  <c r="H373" i="1"/>
  <c r="D373" i="1"/>
  <c r="C373" i="1"/>
  <c r="G373" i="1" s="1"/>
  <c r="H372" i="1"/>
  <c r="D372" i="1"/>
  <c r="C372" i="1"/>
  <c r="D371" i="1"/>
  <c r="C371" i="1"/>
  <c r="D370" i="1"/>
  <c r="C370" i="1"/>
  <c r="H369" i="1"/>
  <c r="D369" i="1"/>
  <c r="C369" i="1"/>
  <c r="G369" i="1" s="1"/>
  <c r="H368" i="1"/>
  <c r="D368" i="1"/>
  <c r="C368" i="1"/>
  <c r="D367" i="1"/>
  <c r="C367" i="1"/>
  <c r="D366" i="1"/>
  <c r="C366" i="1"/>
  <c r="H365" i="1"/>
  <c r="D365" i="1"/>
  <c r="C365" i="1"/>
  <c r="G365" i="1" s="1"/>
  <c r="D364" i="1"/>
  <c r="H364" i="1" s="1"/>
  <c r="C364" i="1"/>
  <c r="D363" i="1"/>
  <c r="C363" i="1"/>
  <c r="D362" i="1"/>
  <c r="C362" i="1"/>
  <c r="H361" i="1"/>
  <c r="D361" i="1"/>
  <c r="C361" i="1"/>
  <c r="G361" i="1" s="1"/>
  <c r="H360" i="1"/>
  <c r="D360" i="1"/>
  <c r="C360" i="1"/>
  <c r="D359" i="1"/>
  <c r="C359" i="1"/>
  <c r="H357" i="1"/>
  <c r="D357" i="1"/>
  <c r="C357" i="1"/>
  <c r="G357" i="1" s="1"/>
  <c r="H356" i="1"/>
  <c r="D356" i="1"/>
  <c r="C356" i="1"/>
  <c r="D355" i="1"/>
  <c r="C355" i="1"/>
  <c r="D354" i="1"/>
  <c r="C354" i="1"/>
  <c r="H353" i="1"/>
  <c r="D353" i="1"/>
  <c r="C353" i="1"/>
  <c r="G353" i="1" s="1"/>
  <c r="H352" i="1"/>
  <c r="D352" i="1"/>
  <c r="C352" i="1"/>
  <c r="D351" i="1"/>
  <c r="C351" i="1"/>
  <c r="D350" i="1"/>
  <c r="C350" i="1"/>
  <c r="H349" i="1"/>
  <c r="D349" i="1"/>
  <c r="C349" i="1"/>
  <c r="G349" i="1" s="1"/>
  <c r="H348" i="1"/>
  <c r="D348" i="1"/>
  <c r="C348" i="1"/>
  <c r="D347" i="1"/>
  <c r="C347" i="1"/>
  <c r="D346" i="1"/>
  <c r="H344" i="1"/>
  <c r="D344" i="1"/>
  <c r="C344" i="1"/>
  <c r="D343" i="1"/>
  <c r="C343" i="1"/>
  <c r="D342" i="1"/>
  <c r="C342" i="1"/>
  <c r="H341" i="1"/>
  <c r="D341" i="1"/>
  <c r="C341" i="1"/>
  <c r="G341" i="1" s="1"/>
  <c r="H340" i="1"/>
  <c r="D340" i="1"/>
  <c r="C340" i="1"/>
  <c r="D339" i="1"/>
  <c r="D338" i="1"/>
  <c r="C338" i="1"/>
  <c r="H337" i="1"/>
  <c r="D337" i="1"/>
  <c r="C337" i="1"/>
  <c r="G337" i="1" s="1"/>
  <c r="H336" i="1"/>
  <c r="D336" i="1"/>
  <c r="C336" i="1"/>
  <c r="D335" i="1"/>
  <c r="C335" i="1"/>
  <c r="D334" i="1"/>
  <c r="C334" i="1"/>
  <c r="H333" i="1"/>
  <c r="D333" i="1"/>
  <c r="C333" i="1"/>
  <c r="G333" i="1" s="1"/>
  <c r="H332" i="1"/>
  <c r="D332" i="1"/>
  <c r="C332" i="1"/>
  <c r="D331" i="1"/>
  <c r="C331" i="1"/>
  <c r="D330" i="1"/>
  <c r="C330" i="1"/>
  <c r="H329" i="1"/>
  <c r="D329" i="1"/>
  <c r="C329" i="1"/>
  <c r="G329" i="1" s="1"/>
  <c r="H328" i="1"/>
  <c r="D328" i="1"/>
  <c r="C328" i="1"/>
  <c r="D327" i="1"/>
  <c r="C327" i="1"/>
  <c r="D326" i="1"/>
  <c r="C326" i="1"/>
  <c r="H325" i="1"/>
  <c r="D325" i="1"/>
  <c r="C325" i="1"/>
  <c r="G325" i="1" s="1"/>
  <c r="H324" i="1"/>
  <c r="D324" i="1"/>
  <c r="C324" i="1"/>
  <c r="D323" i="1"/>
  <c r="C323" i="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D209" i="1"/>
  <c r="C209" i="1"/>
  <c r="H209" i="1" s="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H134" i="1" s="1"/>
  <c r="D133" i="1"/>
  <c r="C133" i="1"/>
  <c r="G133" i="1" s="1"/>
  <c r="G132" i="1"/>
  <c r="D132" i="1"/>
  <c r="C132" i="1"/>
  <c r="H132" i="1" s="1"/>
  <c r="D131" i="1"/>
  <c r="G131" i="1" s="1"/>
  <c r="C131" i="1"/>
  <c r="D130" i="1"/>
  <c r="C130" i="1"/>
  <c r="C129" i="1"/>
  <c r="G128" i="1"/>
  <c r="D128" i="1"/>
  <c r="C128" i="1"/>
  <c r="H128" i="1" s="1"/>
  <c r="D127" i="1"/>
  <c r="G127" i="1" s="1"/>
  <c r="C127" i="1"/>
  <c r="D126" i="1"/>
  <c r="C126" i="1"/>
  <c r="H126" i="1" s="1"/>
  <c r="D125" i="1"/>
  <c r="C125" i="1"/>
  <c r="G125" i="1" s="1"/>
  <c r="G124" i="1"/>
  <c r="D124" i="1"/>
  <c r="C124" i="1"/>
  <c r="H124" i="1" s="1"/>
  <c r="D123" i="1"/>
  <c r="G123" i="1" s="1"/>
  <c r="C123" i="1"/>
  <c r="D122" i="1"/>
  <c r="C122" i="1"/>
  <c r="H122" i="1" s="1"/>
  <c r="D121" i="1"/>
  <c r="C121" i="1"/>
  <c r="D120" i="1"/>
  <c r="G120" i="1" s="1"/>
  <c r="C120" i="1"/>
  <c r="H120" i="1" s="1"/>
  <c r="D119" i="1"/>
  <c r="G119" i="1" s="1"/>
  <c r="C119" i="1"/>
  <c r="D118" i="1"/>
  <c r="C118" i="1"/>
  <c r="H118" i="1" s="1"/>
  <c r="D117" i="1"/>
  <c r="C117" i="1"/>
  <c r="G117" i="1" s="1"/>
  <c r="G116" i="1"/>
  <c r="D116" i="1"/>
  <c r="C116" i="1"/>
  <c r="H116" i="1" s="1"/>
  <c r="D115" i="1"/>
  <c r="G115" i="1" s="1"/>
  <c r="C115" i="1"/>
  <c r="D114" i="1"/>
  <c r="C114" i="1"/>
  <c r="H114" i="1" s="1"/>
  <c r="D113" i="1"/>
  <c r="C113" i="1"/>
  <c r="G113" i="1" s="1"/>
  <c r="G112" i="1"/>
  <c r="D112" i="1"/>
  <c r="C112" i="1"/>
  <c r="H112" i="1" s="1"/>
  <c r="D111" i="1"/>
  <c r="G111" i="1" s="1"/>
  <c r="C111" i="1"/>
  <c r="D110" i="1"/>
  <c r="C110" i="1"/>
  <c r="H110" i="1" s="1"/>
  <c r="D109" i="1"/>
  <c r="C109" i="1"/>
  <c r="G109" i="1" s="1"/>
  <c r="D108" i="1"/>
  <c r="G108" i="1" s="1"/>
  <c r="C108" i="1"/>
  <c r="H108" i="1" s="1"/>
  <c r="D107" i="1"/>
  <c r="G107" i="1" s="1"/>
  <c r="C107" i="1"/>
  <c r="D106" i="1"/>
  <c r="C106" i="1"/>
  <c r="H106" i="1" s="1"/>
  <c r="D105" i="1"/>
  <c r="C105" i="1"/>
  <c r="G105" i="1" s="1"/>
  <c r="G104" i="1"/>
  <c r="D104" i="1"/>
  <c r="C104" i="1"/>
  <c r="H104" i="1" s="1"/>
  <c r="D103" i="1"/>
  <c r="G103" i="1" s="1"/>
  <c r="C103" i="1"/>
  <c r="D102" i="1"/>
  <c r="D101" i="1"/>
  <c r="C101" i="1"/>
  <c r="G101" i="1" s="1"/>
  <c r="G100" i="1"/>
  <c r="D100" i="1"/>
  <c r="C100" i="1"/>
  <c r="H100" i="1" s="1"/>
  <c r="D99" i="1"/>
  <c r="G99" i="1" s="1"/>
  <c r="C99" i="1"/>
  <c r="D98" i="1"/>
  <c r="C98" i="1"/>
  <c r="H98" i="1" s="1"/>
  <c r="D97" i="1"/>
  <c r="C97" i="1"/>
  <c r="G97" i="1" s="1"/>
  <c r="G96" i="1"/>
  <c r="D96" i="1"/>
  <c r="C96" i="1"/>
  <c r="H96" i="1" s="1"/>
  <c r="D95" i="1"/>
  <c r="G95" i="1" s="1"/>
  <c r="C95" i="1"/>
  <c r="D94" i="1"/>
  <c r="C94" i="1"/>
  <c r="H94" i="1" s="1"/>
  <c r="D93" i="1"/>
  <c r="C93" i="1"/>
  <c r="G93" i="1" s="1"/>
  <c r="G92" i="1"/>
  <c r="D92" i="1"/>
  <c r="C92" i="1"/>
  <c r="H92" i="1" s="1"/>
  <c r="D91" i="1"/>
  <c r="G91" i="1" s="1"/>
  <c r="C91" i="1"/>
  <c r="D90" i="1"/>
  <c r="C90" i="1"/>
  <c r="H90" i="1" s="1"/>
  <c r="D89" i="1"/>
  <c r="C89" i="1"/>
  <c r="G89" i="1" s="1"/>
  <c r="G88" i="1"/>
  <c r="D88" i="1"/>
  <c r="C88" i="1"/>
  <c r="H88" i="1" s="1"/>
  <c r="D87" i="1"/>
  <c r="G87" i="1" s="1"/>
  <c r="C87" i="1"/>
  <c r="D86" i="1"/>
  <c r="C86" i="1"/>
  <c r="H86" i="1" s="1"/>
  <c r="D85" i="1"/>
  <c r="C85" i="1"/>
  <c r="G85" i="1" s="1"/>
  <c r="G84" i="1"/>
  <c r="D84" i="1"/>
  <c r="C84" i="1"/>
  <c r="H84" i="1" s="1"/>
  <c r="D83" i="1"/>
  <c r="G83" i="1" s="1"/>
  <c r="C83" i="1"/>
  <c r="D82" i="1"/>
  <c r="C82" i="1"/>
  <c r="H82" i="1" s="1"/>
  <c r="D81" i="1"/>
  <c r="C81" i="1"/>
  <c r="G81" i="1" s="1"/>
  <c r="G80" i="1"/>
  <c r="D80" i="1"/>
  <c r="C80" i="1"/>
  <c r="H80" i="1" s="1"/>
  <c r="D79" i="1"/>
  <c r="G79" i="1" s="1"/>
  <c r="C79" i="1"/>
  <c r="D78" i="1"/>
  <c r="C78" i="1"/>
  <c r="H78" i="1" s="1"/>
  <c r="D77" i="1"/>
  <c r="C77" i="1"/>
  <c r="G77" i="1" s="1"/>
  <c r="G76" i="1"/>
  <c r="D76" i="1"/>
  <c r="C76" i="1"/>
  <c r="H76" i="1" s="1"/>
  <c r="D75" i="1"/>
  <c r="G75" i="1" s="1"/>
  <c r="C75" i="1"/>
  <c r="D74" i="1"/>
  <c r="C74" i="1"/>
  <c r="H74" i="1" s="1"/>
  <c r="D73" i="1"/>
  <c r="C73" i="1"/>
  <c r="G73" i="1" s="1"/>
  <c r="G72" i="1"/>
  <c r="D72" i="1"/>
  <c r="C72" i="1"/>
  <c r="H72" i="1" s="1"/>
  <c r="D71" i="1"/>
  <c r="G71" i="1" s="1"/>
  <c r="C71" i="1"/>
  <c r="C70" i="1"/>
  <c r="D69" i="1"/>
  <c r="C69" i="1"/>
  <c r="G69" i="1" s="1"/>
  <c r="G68" i="1"/>
  <c r="D68" i="1"/>
  <c r="C68" i="1"/>
  <c r="H68" i="1" s="1"/>
  <c r="D67" i="1"/>
  <c r="G67" i="1" s="1"/>
  <c r="C67" i="1"/>
  <c r="D66" i="1"/>
  <c r="C66" i="1"/>
  <c r="H66" i="1" s="1"/>
  <c r="D65" i="1"/>
  <c r="C65" i="1"/>
  <c r="G65" i="1" s="1"/>
  <c r="G64" i="1"/>
  <c r="D64" i="1"/>
  <c r="C64" i="1"/>
  <c r="H64" i="1" s="1"/>
  <c r="D63" i="1"/>
  <c r="G63" i="1" s="1"/>
  <c r="C63" i="1"/>
  <c r="D62" i="1"/>
  <c r="C62" i="1"/>
  <c r="H62" i="1" s="1"/>
  <c r="D61" i="1"/>
  <c r="C61" i="1"/>
  <c r="G61" i="1" s="1"/>
  <c r="G60" i="1"/>
  <c r="D60" i="1"/>
  <c r="C60" i="1"/>
  <c r="H60" i="1" s="1"/>
  <c r="D59" i="1"/>
  <c r="G59" i="1" s="1"/>
  <c r="C59" i="1"/>
  <c r="D58" i="1"/>
  <c r="C58" i="1"/>
  <c r="H58" i="1" s="1"/>
  <c r="D57" i="1"/>
  <c r="C57" i="1"/>
  <c r="G57" i="1" s="1"/>
  <c r="G56" i="1"/>
  <c r="D56" i="1"/>
  <c r="C56" i="1"/>
  <c r="H56" i="1" s="1"/>
  <c r="D55" i="1"/>
  <c r="G55" i="1" s="1"/>
  <c r="C55" i="1"/>
  <c r="D54" i="1"/>
  <c r="C54" i="1"/>
  <c r="H54" i="1" s="1"/>
  <c r="D53" i="1"/>
  <c r="C53" i="1"/>
  <c r="G53" i="1" s="1"/>
  <c r="G52" i="1"/>
  <c r="D52" i="1"/>
  <c r="C52" i="1"/>
  <c r="H52" i="1" s="1"/>
  <c r="D51" i="1"/>
  <c r="G51" i="1" s="1"/>
  <c r="C51" i="1"/>
  <c r="D50" i="1"/>
  <c r="H50" i="1" s="1"/>
  <c r="C50" i="1"/>
  <c r="D49" i="1"/>
  <c r="G49" i="1" s="1"/>
  <c r="C49" i="1"/>
  <c r="D48" i="1"/>
  <c r="H48" i="1" s="1"/>
  <c r="C48" i="1"/>
  <c r="D47" i="1"/>
  <c r="G47" i="1" s="1"/>
  <c r="C47" i="1"/>
  <c r="C46" i="1"/>
  <c r="D45" i="1"/>
  <c r="G45" i="1" s="1"/>
  <c r="C45" i="1"/>
  <c r="D44" i="1"/>
  <c r="H44" i="1" s="1"/>
  <c r="C44" i="1"/>
  <c r="D43" i="1"/>
  <c r="G43" i="1" s="1"/>
  <c r="C43" i="1"/>
  <c r="D42" i="1"/>
  <c r="H42" i="1" s="1"/>
  <c r="C42" i="1"/>
  <c r="D41" i="1"/>
  <c r="G41" i="1" s="1"/>
  <c r="C41" i="1"/>
  <c r="D40" i="1"/>
  <c r="H40" i="1" s="1"/>
  <c r="C40" i="1"/>
  <c r="D39" i="1"/>
  <c r="G39" i="1" s="1"/>
  <c r="C39" i="1"/>
  <c r="D38" i="1"/>
  <c r="H38" i="1" s="1"/>
  <c r="C38" i="1"/>
  <c r="D37" i="1"/>
  <c r="G37" i="1" s="1"/>
  <c r="C37" i="1"/>
  <c r="D36" i="1"/>
  <c r="H36" i="1" s="1"/>
  <c r="C36" i="1"/>
  <c r="D35" i="1"/>
  <c r="G35" i="1" s="1"/>
  <c r="C35" i="1"/>
  <c r="D34" i="1"/>
  <c r="H34" i="1" s="1"/>
  <c r="C34" i="1"/>
  <c r="D33" i="1"/>
  <c r="G33" i="1" s="1"/>
  <c r="C33" i="1"/>
  <c r="D32" i="1"/>
  <c r="H32" i="1" s="1"/>
  <c r="C32" i="1"/>
  <c r="D31" i="1"/>
  <c r="G31" i="1" s="1"/>
  <c r="C31" i="1"/>
  <c r="D30" i="1"/>
  <c r="G30" i="1" s="1"/>
  <c r="C30" i="1"/>
  <c r="D29" i="1"/>
  <c r="H29" i="1" s="1"/>
  <c r="C29" i="1"/>
  <c r="D28" i="1"/>
  <c r="G28" i="1" s="1"/>
  <c r="C28" i="1"/>
  <c r="D27" i="1"/>
  <c r="H27" i="1" s="1"/>
  <c r="C27" i="1"/>
  <c r="D26" i="1"/>
  <c r="G26" i="1" s="1"/>
  <c r="C26" i="1"/>
  <c r="D25" i="1"/>
  <c r="H25" i="1" s="1"/>
  <c r="C25" i="1"/>
  <c r="D24" i="1"/>
  <c r="G24" i="1" s="1"/>
  <c r="C24" i="1"/>
  <c r="D23" i="1"/>
  <c r="H23" i="1" s="1"/>
  <c r="C23" i="1"/>
  <c r="D22" i="1"/>
  <c r="G22" i="1" s="1"/>
  <c r="C22" i="1"/>
  <c r="D21" i="1"/>
  <c r="G21" i="1" s="1"/>
  <c r="C21" i="1"/>
  <c r="D20" i="1"/>
  <c r="H20" i="1" s="1"/>
  <c r="C20" i="1"/>
  <c r="D19" i="1"/>
  <c r="G19" i="1" s="1"/>
  <c r="C19" i="1"/>
  <c r="D18" i="1"/>
  <c r="H18" i="1" s="1"/>
  <c r="C18" i="1"/>
  <c r="D17" i="1"/>
  <c r="G17" i="1" s="1"/>
  <c r="C17" i="1"/>
  <c r="D16" i="1"/>
  <c r="H16" i="1" s="1"/>
  <c r="C16" i="1"/>
  <c r="D15" i="1"/>
  <c r="G15" i="1" s="1"/>
  <c r="C15" i="1"/>
  <c r="D14" i="1"/>
  <c r="H14" i="1" s="1"/>
  <c r="C14" i="1"/>
  <c r="D13" i="1"/>
  <c r="G13" i="1" s="1"/>
  <c r="C13" i="1"/>
  <c r="D12" i="1"/>
  <c r="H12" i="1" s="1"/>
  <c r="C12" i="1"/>
  <c r="D11" i="1"/>
  <c r="G11" i="1" s="1"/>
  <c r="C11" i="1"/>
  <c r="D10" i="1"/>
  <c r="H10" i="1" s="1"/>
  <c r="C10" i="1"/>
  <c r="D9" i="1"/>
  <c r="G9" i="1" s="1"/>
  <c r="C9" i="1"/>
  <c r="D8" i="1"/>
  <c r="G8" i="1" s="1"/>
  <c r="C8" i="1"/>
  <c r="D7" i="1"/>
  <c r="H7" i="1" s="1"/>
  <c r="C7" i="1"/>
  <c r="D6" i="1"/>
  <c r="G6" i="1" s="1"/>
  <c r="C6" i="1"/>
  <c r="D5" i="1"/>
  <c r="H5" i="1" s="1"/>
  <c r="C5" i="1"/>
  <c r="D4" i="1"/>
  <c r="G4" i="1" s="1"/>
  <c r="C4" i="1"/>
  <c r="D3" i="1"/>
  <c r="E288" i="9" l="1"/>
  <c r="B288" i="9" s="1"/>
  <c r="G1262" i="1"/>
  <c r="G1229" i="1"/>
  <c r="F250" i="5"/>
  <c r="H1414" i="1"/>
  <c r="D5" i="7"/>
  <c r="H30" i="3"/>
  <c r="C1453" i="1"/>
  <c r="H1453" i="1" s="1"/>
  <c r="G1453" i="1"/>
  <c r="H649" i="1"/>
  <c r="D1227" i="1"/>
  <c r="H1227" i="1" s="1"/>
  <c r="E281" i="9"/>
  <c r="B281" i="9" s="1"/>
  <c r="F217" i="9"/>
  <c r="B217" i="9" s="1"/>
  <c r="D12" i="5"/>
  <c r="C990" i="1" s="1"/>
  <c r="F19" i="5"/>
  <c r="G997" i="1"/>
  <c r="H1002" i="1"/>
  <c r="G1165" i="1"/>
  <c r="D1013" i="1"/>
  <c r="H1013" i="1" s="1"/>
  <c r="G1278" i="1"/>
  <c r="G1277" i="1"/>
  <c r="G1274" i="1"/>
  <c r="G1271" i="1"/>
  <c r="G1025" i="1"/>
  <c r="H1023" i="1"/>
  <c r="G1013" i="1"/>
  <c r="G1014" i="1"/>
  <c r="H1454" i="1"/>
  <c r="J1456" i="1"/>
  <c r="G1491" i="1"/>
  <c r="G1509" i="1"/>
  <c r="H1504" i="1"/>
  <c r="G1503" i="1"/>
  <c r="G1501" i="1"/>
  <c r="H1486" i="1"/>
  <c r="C1483" i="1"/>
  <c r="G1414" i="1"/>
  <c r="G1226" i="1"/>
  <c r="E287" i="9"/>
  <c r="B287" i="9" s="1"/>
  <c r="E292" i="9"/>
  <c r="B292" i="9" s="1"/>
  <c r="E295" i="9"/>
  <c r="B295" i="9" s="1"/>
  <c r="E297" i="9"/>
  <c r="B297" i="9" s="1"/>
  <c r="E300" i="9"/>
  <c r="B300" i="9" s="1"/>
  <c r="E27" i="9"/>
  <c r="B27" i="9" s="1"/>
  <c r="E32" i="9"/>
  <c r="B32" i="9" s="1"/>
  <c r="E299" i="9"/>
  <c r="B299" i="9" s="1"/>
  <c r="H1245" i="1"/>
  <c r="G1245" i="1"/>
  <c r="G1242" i="1"/>
  <c r="G1235" i="1"/>
  <c r="H1235" i="1"/>
  <c r="G1233" i="1"/>
  <c r="E245" i="5"/>
  <c r="D1222" i="1" s="1"/>
  <c r="G1222" i="1" s="1"/>
  <c r="G1227" i="1"/>
  <c r="G1230" i="1"/>
  <c r="D1223" i="1"/>
  <c r="G1224" i="1"/>
  <c r="G1218" i="1"/>
  <c r="G1216" i="1"/>
  <c r="G1217" i="1"/>
  <c r="D1157" i="1"/>
  <c r="H1156" i="1"/>
  <c r="E291" i="9"/>
  <c r="B291" i="9" s="1"/>
  <c r="G1142" i="1"/>
  <c r="G1144" i="1"/>
  <c r="F146" i="5"/>
  <c r="E290" i="9"/>
  <c r="B290" i="9" s="1"/>
  <c r="G1056" i="1"/>
  <c r="H1056" i="1"/>
  <c r="F78" i="5"/>
  <c r="G1033" i="1"/>
  <c r="H1030" i="1"/>
  <c r="G1030" i="1"/>
  <c r="G1032" i="1"/>
  <c r="G1006" i="1"/>
  <c r="G1004" i="1"/>
  <c r="G1003" i="1"/>
  <c r="G1002" i="1"/>
  <c r="G1000" i="1"/>
  <c r="G999" i="1"/>
  <c r="E12" i="5"/>
  <c r="D990" i="1" s="1"/>
  <c r="G990" i="1" s="1"/>
  <c r="H997" i="1"/>
  <c r="H998" i="1"/>
  <c r="G996" i="1"/>
  <c r="H292" i="1"/>
  <c r="H291" i="1"/>
  <c r="H290" i="1"/>
  <c r="H289" i="1"/>
  <c r="G649" i="1"/>
  <c r="G715" i="1"/>
  <c r="G713" i="1"/>
  <c r="G711" i="1"/>
  <c r="H710" i="1"/>
  <c r="G709" i="1"/>
  <c r="G703" i="1"/>
  <c r="G688" i="1"/>
  <c r="H648" i="1"/>
  <c r="G646" i="1"/>
  <c r="G648" i="1"/>
  <c r="E275" i="9"/>
  <c r="B275" i="9" s="1"/>
  <c r="G642" i="1"/>
  <c r="G645" i="1"/>
  <c r="G413" i="1"/>
  <c r="E363" i="4"/>
  <c r="D358" i="1" s="1"/>
  <c r="F383" i="4"/>
  <c r="E644" i="4"/>
  <c r="D638" i="1" s="1"/>
  <c r="E273" i="9"/>
  <c r="B273" i="9" s="1"/>
  <c r="H288" i="1"/>
  <c r="E57" i="9"/>
  <c r="B57" i="9" s="1"/>
  <c r="H210" i="1"/>
  <c r="H207" i="1"/>
  <c r="H206" i="1"/>
  <c r="E45" i="9"/>
  <c r="B45" i="9" s="1"/>
  <c r="F177" i="4"/>
  <c r="F220" i="9"/>
  <c r="B220" i="9" s="1"/>
  <c r="E44" i="9"/>
  <c r="B44" i="9" s="1"/>
  <c r="E43" i="9"/>
  <c r="B43" i="9" s="1"/>
  <c r="F169" i="4"/>
  <c r="E163" i="4"/>
  <c r="D159" i="1" s="1"/>
  <c r="F164" i="4"/>
  <c r="E152" i="4"/>
  <c r="E40" i="9"/>
  <c r="B40" i="9" s="1"/>
  <c r="F218" i="9"/>
  <c r="B218" i="9" s="1"/>
  <c r="F153" i="4"/>
  <c r="G129" i="1"/>
  <c r="H130" i="1"/>
  <c r="F133" i="4"/>
  <c r="F125" i="4"/>
  <c r="G121" i="1"/>
  <c r="E38" i="9"/>
  <c r="B38" i="9" s="1"/>
  <c r="E34" i="9"/>
  <c r="B34" i="9" s="1"/>
  <c r="D70" i="1"/>
  <c r="E50" i="4"/>
  <c r="D46" i="1" s="1"/>
  <c r="H46" i="1" s="1"/>
  <c r="H70" i="1"/>
  <c r="F50" i="4"/>
  <c r="F68" i="4"/>
  <c r="E33" i="9"/>
  <c r="B33" i="9" s="1"/>
  <c r="E285" i="9"/>
  <c r="B285" i="9" s="1"/>
  <c r="E286" i="9"/>
  <c r="B286" i="9" s="1"/>
  <c r="E293" i="9"/>
  <c r="B293" i="9" s="1"/>
  <c r="E302" i="9"/>
  <c r="B302" i="9" s="1"/>
  <c r="H4" i="1"/>
  <c r="H6" i="1"/>
  <c r="H8" i="1"/>
  <c r="H9" i="1"/>
  <c r="H11" i="1"/>
  <c r="H13" i="1"/>
  <c r="H15" i="1"/>
  <c r="H17" i="1"/>
  <c r="H19" i="1"/>
  <c r="H21" i="1"/>
  <c r="H22" i="1"/>
  <c r="H24" i="1"/>
  <c r="H26" i="1"/>
  <c r="H28" i="1"/>
  <c r="H30" i="1"/>
  <c r="H31" i="1"/>
  <c r="H33" i="1"/>
  <c r="H35" i="1"/>
  <c r="H37" i="1"/>
  <c r="H39" i="1"/>
  <c r="H41" i="1"/>
  <c r="H43" i="1"/>
  <c r="H45" i="1"/>
  <c r="H47" i="1"/>
  <c r="H49" i="1"/>
  <c r="G54" i="1"/>
  <c r="G58" i="1"/>
  <c r="G66" i="1"/>
  <c r="G74" i="1"/>
  <c r="G86" i="1"/>
  <c r="G94" i="1"/>
  <c r="G106" i="1"/>
  <c r="G118" i="1"/>
  <c r="G126" i="1"/>
  <c r="H136" i="1"/>
  <c r="G136" i="1"/>
  <c r="H140" i="1"/>
  <c r="G140" i="1"/>
  <c r="H142" i="1"/>
  <c r="G142" i="1"/>
  <c r="H146" i="1"/>
  <c r="G146" i="1"/>
  <c r="H150" i="1"/>
  <c r="G150" i="1"/>
  <c r="H154" i="1"/>
  <c r="G154" i="1"/>
  <c r="H156" i="1"/>
  <c r="G156" i="1"/>
  <c r="H160" i="1"/>
  <c r="G160" i="1"/>
  <c r="H164" i="1"/>
  <c r="G164" i="1"/>
  <c r="H166" i="1"/>
  <c r="G166" i="1"/>
  <c r="H170" i="1"/>
  <c r="G170" i="1"/>
  <c r="H172" i="1"/>
  <c r="G172" i="1"/>
  <c r="H176" i="1"/>
  <c r="G176" i="1"/>
  <c r="H180" i="1"/>
  <c r="G180" i="1"/>
  <c r="H184" i="1"/>
  <c r="G184" i="1"/>
  <c r="H188" i="1"/>
  <c r="G188" i="1"/>
  <c r="H190" i="1"/>
  <c r="G190" i="1"/>
  <c r="H194" i="1"/>
  <c r="G194" i="1"/>
  <c r="H196" i="1"/>
  <c r="G196" i="1"/>
  <c r="H51" i="1"/>
  <c r="H55" i="1"/>
  <c r="H59" i="1"/>
  <c r="H63" i="1"/>
  <c r="H67" i="1"/>
  <c r="H71" i="1"/>
  <c r="H75" i="1"/>
  <c r="H79" i="1"/>
  <c r="H83" i="1"/>
  <c r="H87" i="1"/>
  <c r="H91" i="1"/>
  <c r="H95" i="1"/>
  <c r="H99" i="1"/>
  <c r="H103" i="1"/>
  <c r="H107" i="1"/>
  <c r="H111" i="1"/>
  <c r="H115" i="1"/>
  <c r="H119" i="1"/>
  <c r="H123" i="1"/>
  <c r="H127" i="1"/>
  <c r="H131" i="1"/>
  <c r="H261" i="1"/>
  <c r="H263" i="1"/>
  <c r="H265" i="1"/>
  <c r="H267" i="1"/>
  <c r="H269" i="1"/>
  <c r="H271" i="1"/>
  <c r="H273" i="1"/>
  <c r="H275" i="1"/>
  <c r="H277" i="1"/>
  <c r="H279" i="1"/>
  <c r="H281" i="1"/>
  <c r="H283" i="1"/>
  <c r="H295" i="1"/>
  <c r="H297" i="1"/>
  <c r="H299" i="1"/>
  <c r="H301" i="1"/>
  <c r="H303" i="1"/>
  <c r="H305" i="1"/>
  <c r="G350" i="1"/>
  <c r="H350" i="1"/>
  <c r="G366" i="1"/>
  <c r="H366" i="1"/>
  <c r="G374" i="1"/>
  <c r="H374" i="1"/>
  <c r="G382" i="1"/>
  <c r="H382" i="1"/>
  <c r="G390" i="1"/>
  <c r="H390" i="1"/>
  <c r="G398" i="1"/>
  <c r="H398" i="1"/>
  <c r="G435" i="1"/>
  <c r="H435" i="1"/>
  <c r="G443" i="1"/>
  <c r="H443" i="1"/>
  <c r="G451" i="1"/>
  <c r="H451" i="1"/>
  <c r="H458" i="1"/>
  <c r="G458" i="1"/>
  <c r="G518" i="1"/>
  <c r="H518" i="1"/>
  <c r="H137" i="1"/>
  <c r="G137" i="1"/>
  <c r="H141" i="1"/>
  <c r="G141" i="1"/>
  <c r="H145" i="1"/>
  <c r="G145" i="1"/>
  <c r="H149" i="1"/>
  <c r="G149" i="1"/>
  <c r="H155" i="1"/>
  <c r="G155" i="1"/>
  <c r="H163" i="1"/>
  <c r="G163" i="1"/>
  <c r="H169" i="1"/>
  <c r="G169" i="1"/>
  <c r="H173" i="1"/>
  <c r="G173" i="1"/>
  <c r="H177" i="1"/>
  <c r="G177" i="1"/>
  <c r="H181" i="1"/>
  <c r="G181" i="1"/>
  <c r="H185" i="1"/>
  <c r="G185" i="1"/>
  <c r="H191" i="1"/>
  <c r="G191" i="1"/>
  <c r="H195" i="1"/>
  <c r="G195" i="1"/>
  <c r="H197" i="1"/>
  <c r="G197" i="1"/>
  <c r="H199" i="1"/>
  <c r="G199" i="1"/>
  <c r="G330" i="1"/>
  <c r="H330" i="1"/>
  <c r="G338" i="1"/>
  <c r="H338" i="1"/>
  <c r="G418" i="1"/>
  <c r="H418" i="1"/>
  <c r="G426" i="1"/>
  <c r="H426" i="1"/>
  <c r="H139" i="1"/>
  <c r="G139" i="1"/>
  <c r="H143" i="1"/>
  <c r="G143" i="1"/>
  <c r="H151" i="1"/>
  <c r="G151" i="1"/>
  <c r="H153" i="1"/>
  <c r="G153" i="1"/>
  <c r="H157" i="1"/>
  <c r="G157" i="1"/>
  <c r="H161" i="1"/>
  <c r="G161" i="1"/>
  <c r="H165" i="1"/>
  <c r="G165" i="1"/>
  <c r="H167" i="1"/>
  <c r="G167" i="1"/>
  <c r="H171" i="1"/>
  <c r="G171" i="1"/>
  <c r="H175" i="1"/>
  <c r="G175" i="1"/>
  <c r="H179" i="1"/>
  <c r="G179" i="1"/>
  <c r="H183" i="1"/>
  <c r="G183" i="1"/>
  <c r="H187" i="1"/>
  <c r="G187" i="1"/>
  <c r="H189" i="1"/>
  <c r="G189" i="1"/>
  <c r="H193" i="1"/>
  <c r="G193" i="1"/>
  <c r="G5" i="1"/>
  <c r="G7" i="1"/>
  <c r="G10" i="1"/>
  <c r="G12" i="1"/>
  <c r="G14" i="1"/>
  <c r="G16" i="1"/>
  <c r="G18" i="1"/>
  <c r="G20" i="1"/>
  <c r="G23" i="1"/>
  <c r="G25" i="1"/>
  <c r="G27" i="1"/>
  <c r="G29" i="1"/>
  <c r="G32" i="1"/>
  <c r="G34" i="1"/>
  <c r="G36" i="1"/>
  <c r="G38" i="1"/>
  <c r="G40" i="1"/>
  <c r="G42" i="1"/>
  <c r="G44" i="1"/>
  <c r="G46" i="1"/>
  <c r="G48" i="1"/>
  <c r="G50" i="1"/>
  <c r="H53" i="1"/>
  <c r="H57" i="1"/>
  <c r="H61" i="1"/>
  <c r="H65" i="1"/>
  <c r="H69" i="1"/>
  <c r="H73" i="1"/>
  <c r="H77" i="1"/>
  <c r="H81" i="1"/>
  <c r="H85" i="1"/>
  <c r="H89" i="1"/>
  <c r="H93" i="1"/>
  <c r="H97" i="1"/>
  <c r="H101" i="1"/>
  <c r="H105" i="1"/>
  <c r="H109" i="1"/>
  <c r="H113" i="1"/>
  <c r="H117" i="1"/>
  <c r="H121" i="1"/>
  <c r="H125" i="1"/>
  <c r="H129" i="1"/>
  <c r="H133" i="1"/>
  <c r="H260" i="1"/>
  <c r="H262" i="1"/>
  <c r="H264" i="1"/>
  <c r="H266" i="1"/>
  <c r="H268" i="1"/>
  <c r="H270" i="1"/>
  <c r="H272" i="1"/>
  <c r="H274" i="1"/>
  <c r="H276" i="1"/>
  <c r="H278" i="1"/>
  <c r="H280" i="1"/>
  <c r="H282" i="1"/>
  <c r="H284" i="1"/>
  <c r="H294" i="1"/>
  <c r="H296" i="1"/>
  <c r="H298" i="1"/>
  <c r="H300" i="1"/>
  <c r="H302" i="1"/>
  <c r="H304" i="1"/>
  <c r="G342" i="1"/>
  <c r="H342" i="1"/>
  <c r="G354" i="1"/>
  <c r="H354" i="1"/>
  <c r="G362" i="1"/>
  <c r="H362" i="1"/>
  <c r="G370" i="1"/>
  <c r="H370" i="1"/>
  <c r="G378" i="1"/>
  <c r="H378" i="1"/>
  <c r="G386" i="1"/>
  <c r="H386" i="1"/>
  <c r="G394" i="1"/>
  <c r="H394" i="1"/>
  <c r="G406" i="1"/>
  <c r="H406" i="1"/>
  <c r="G431" i="1"/>
  <c r="H431" i="1"/>
  <c r="G439" i="1"/>
  <c r="H439" i="1"/>
  <c r="G447" i="1"/>
  <c r="H447" i="1"/>
  <c r="H454" i="1"/>
  <c r="G454" i="1"/>
  <c r="H462" i="1"/>
  <c r="G462" i="1"/>
  <c r="G510" i="1"/>
  <c r="H510" i="1"/>
  <c r="G62" i="1"/>
  <c r="G70" i="1"/>
  <c r="G78" i="1"/>
  <c r="G82" i="1"/>
  <c r="G90" i="1"/>
  <c r="G98" i="1"/>
  <c r="G110" i="1"/>
  <c r="G114" i="1"/>
  <c r="G122" i="1"/>
  <c r="G130" i="1"/>
  <c r="G134" i="1"/>
  <c r="H138" i="1"/>
  <c r="G138" i="1"/>
  <c r="H144" i="1"/>
  <c r="G144" i="1"/>
  <c r="H152" i="1"/>
  <c r="G152" i="1"/>
  <c r="H158" i="1"/>
  <c r="G158" i="1"/>
  <c r="H162" i="1"/>
  <c r="G162" i="1"/>
  <c r="H168" i="1"/>
  <c r="G168" i="1"/>
  <c r="H174" i="1"/>
  <c r="G174" i="1"/>
  <c r="H178" i="1"/>
  <c r="G178" i="1"/>
  <c r="H182" i="1"/>
  <c r="G182" i="1"/>
  <c r="H186" i="1"/>
  <c r="G186" i="1"/>
  <c r="H192" i="1"/>
  <c r="G192" i="1"/>
  <c r="H198" i="1"/>
  <c r="G198" i="1"/>
  <c r="G326" i="1"/>
  <c r="H326" i="1"/>
  <c r="G334" i="1"/>
  <c r="H334" i="1"/>
  <c r="G422" i="1"/>
  <c r="H422" i="1"/>
  <c r="G514" i="1"/>
  <c r="H514" i="1"/>
  <c r="G323" i="1"/>
  <c r="G327" i="1"/>
  <c r="G331" i="1"/>
  <c r="G335" i="1"/>
  <c r="G343" i="1"/>
  <c r="G347" i="1"/>
  <c r="G351" i="1"/>
  <c r="G355" i="1"/>
  <c r="G359" i="1"/>
  <c r="G363" i="1"/>
  <c r="G367" i="1"/>
  <c r="G371" i="1"/>
  <c r="G375" i="1"/>
  <c r="G379" i="1"/>
  <c r="G383" i="1"/>
  <c r="G387" i="1"/>
  <c r="G391" i="1"/>
  <c r="G395" i="1"/>
  <c r="G399" i="1"/>
  <c r="G411" i="1"/>
  <c r="G415" i="1"/>
  <c r="G419" i="1"/>
  <c r="G423" i="1"/>
  <c r="G427" i="1"/>
  <c r="H512" i="1"/>
  <c r="H516" i="1"/>
  <c r="G519" i="1"/>
  <c r="H519" i="1"/>
  <c r="G521" i="1"/>
  <c r="H521"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H323" i="1"/>
  <c r="H327" i="1"/>
  <c r="H331" i="1"/>
  <c r="H335" i="1"/>
  <c r="H343" i="1"/>
  <c r="H347" i="1"/>
  <c r="H351" i="1"/>
  <c r="H355" i="1"/>
  <c r="H359" i="1"/>
  <c r="H363" i="1"/>
  <c r="H367" i="1"/>
  <c r="H371" i="1"/>
  <c r="H375" i="1"/>
  <c r="H379" i="1"/>
  <c r="H383" i="1"/>
  <c r="H387" i="1"/>
  <c r="H391" i="1"/>
  <c r="H395" i="1"/>
  <c r="H399" i="1"/>
  <c r="H411" i="1"/>
  <c r="H415" i="1"/>
  <c r="H419" i="1"/>
  <c r="H423" i="1"/>
  <c r="H427" i="1"/>
  <c r="G520" i="1"/>
  <c r="H520" i="1"/>
  <c r="G324" i="1"/>
  <c r="G328" i="1"/>
  <c r="G332" i="1"/>
  <c r="G336" i="1"/>
  <c r="G340" i="1"/>
  <c r="G344" i="1"/>
  <c r="G348" i="1"/>
  <c r="G352" i="1"/>
  <c r="G356" i="1"/>
  <c r="G360" i="1"/>
  <c r="G364" i="1"/>
  <c r="G368" i="1"/>
  <c r="G372" i="1"/>
  <c r="G376" i="1"/>
  <c r="G380" i="1"/>
  <c r="G384" i="1"/>
  <c r="G388" i="1"/>
  <c r="G392" i="1"/>
  <c r="G396" i="1"/>
  <c r="G400" i="1"/>
  <c r="G404" i="1"/>
  <c r="G412" i="1"/>
  <c r="G416" i="1"/>
  <c r="G420" i="1"/>
  <c r="G424" i="1"/>
  <c r="G428" i="1"/>
  <c r="H430" i="1"/>
  <c r="H434" i="1"/>
  <c r="H438" i="1"/>
  <c r="H442" i="1"/>
  <c r="H446" i="1"/>
  <c r="H450" i="1"/>
  <c r="G457" i="1"/>
  <c r="G461" i="1"/>
  <c r="G465" i="1"/>
  <c r="H513" i="1"/>
  <c r="H517" i="1"/>
  <c r="I1464" i="1"/>
  <c r="I1443" i="1"/>
  <c r="I1468" i="1"/>
  <c r="J1439" i="1"/>
  <c r="J1441" i="1"/>
  <c r="H1442" i="1"/>
  <c r="I1442" i="1" s="1"/>
  <c r="H1443" i="1"/>
  <c r="G1445" i="1"/>
  <c r="G1448" i="1"/>
  <c r="G1452" i="1"/>
  <c r="G1454" i="1"/>
  <c r="G1456" i="1"/>
  <c r="G1460" i="1"/>
  <c r="G1462" i="1"/>
  <c r="I1462" i="1" s="1"/>
  <c r="H1464" i="1"/>
  <c r="J1464" i="1"/>
  <c r="H1465" i="1"/>
  <c r="G1466" i="1"/>
  <c r="I1466" i="1" s="1"/>
  <c r="H1468" i="1"/>
  <c r="J1468" i="1"/>
  <c r="H1469" i="1"/>
  <c r="H1470" i="1"/>
  <c r="H1471" i="1"/>
  <c r="G1472" i="1"/>
  <c r="I1472" i="1" s="1"/>
  <c r="H1474" i="1"/>
  <c r="I1474" i="1" s="1"/>
  <c r="J1474" i="1"/>
  <c r="H1475" i="1"/>
  <c r="H1476" i="1"/>
  <c r="G1477" i="1"/>
  <c r="I1477" i="1" s="1"/>
  <c r="H1479" i="1"/>
  <c r="I1479" i="1" s="1"/>
  <c r="J1479" i="1"/>
  <c r="G1481" i="1"/>
  <c r="H1484" i="1"/>
  <c r="G1489" i="1"/>
  <c r="H1492" i="1"/>
  <c r="G1497" i="1"/>
  <c r="H1502" i="1"/>
  <c r="H1510" i="1"/>
  <c r="H1526" i="1"/>
  <c r="H1534" i="1"/>
  <c r="H1542" i="1"/>
  <c r="H1550" i="1"/>
  <c r="H1558" i="1"/>
  <c r="H1576" i="1"/>
  <c r="H1578" i="1"/>
  <c r="E6" i="4"/>
  <c r="F82" i="4"/>
  <c r="F124" i="4"/>
  <c r="F196" i="4"/>
  <c r="E298" i="4"/>
  <c r="I1444" i="1"/>
  <c r="H1447" i="1"/>
  <c r="I1447" i="1" s="1"/>
  <c r="J1447" i="1"/>
  <c r="H1448" i="1"/>
  <c r="G1449" i="1"/>
  <c r="I1449" i="1" s="1"/>
  <c r="H1451" i="1"/>
  <c r="J1451" i="1"/>
  <c r="H1452" i="1"/>
  <c r="H1455" i="1"/>
  <c r="J1455" i="1"/>
  <c r="H1456" i="1"/>
  <c r="H1459" i="1"/>
  <c r="J1459" i="1"/>
  <c r="H1460" i="1"/>
  <c r="I24" i="3"/>
  <c r="J1440" i="1"/>
  <c r="J1443" i="1"/>
  <c r="J1462" i="1"/>
  <c r="J1466" i="1"/>
  <c r="J1472" i="1"/>
  <c r="J1477" i="1"/>
  <c r="H307" i="9"/>
  <c r="E176" i="5"/>
  <c r="J1449" i="1"/>
  <c r="G1451" i="1"/>
  <c r="I1451" i="1" s="1"/>
  <c r="G1455" i="1"/>
  <c r="J1457" i="1"/>
  <c r="G1459" i="1"/>
  <c r="I1459" i="1" s="1"/>
  <c r="G1465" i="1"/>
  <c r="I1465" i="1" s="1"/>
  <c r="G1471" i="1"/>
  <c r="I1471" i="1" s="1"/>
  <c r="G1476" i="1"/>
  <c r="I1476" i="1" s="1"/>
  <c r="H1500" i="1"/>
  <c r="G1505" i="1"/>
  <c r="H1508" i="1"/>
  <c r="G1513" i="1"/>
  <c r="H1516" i="1"/>
  <c r="G1521" i="1"/>
  <c r="G1529" i="1"/>
  <c r="H1532" i="1"/>
  <c r="G1537" i="1"/>
  <c r="H1540" i="1"/>
  <c r="G1545" i="1"/>
  <c r="H1548" i="1"/>
  <c r="G1553" i="1"/>
  <c r="H1556" i="1"/>
  <c r="G1561" i="1"/>
  <c r="D263" i="4"/>
  <c r="D580" i="4"/>
  <c r="E87" i="5"/>
  <c r="D177" i="5"/>
  <c r="F180" i="5"/>
  <c r="F207" i="5"/>
  <c r="D206" i="5"/>
  <c r="F5" i="6"/>
  <c r="F130" i="6"/>
  <c r="D129" i="6"/>
  <c r="H21" i="9"/>
  <c r="G21" i="9"/>
  <c r="F530" i="4"/>
  <c r="D529" i="4"/>
  <c r="D644" i="4"/>
  <c r="D42" i="8"/>
  <c r="H19" i="9" s="1"/>
  <c r="E19" i="9" s="1"/>
  <c r="B19" i="9" s="1"/>
  <c r="D7" i="4"/>
  <c r="F65" i="4"/>
  <c r="F91" i="4"/>
  <c r="D139" i="4"/>
  <c r="D151" i="4"/>
  <c r="D163" i="4"/>
  <c r="F231" i="4"/>
  <c r="D344" i="4"/>
  <c r="D363" i="4"/>
  <c r="E643" i="4"/>
  <c r="D637" i="1" s="1"/>
  <c r="D459" i="4"/>
  <c r="D420" i="4" s="1"/>
  <c r="D472" i="4"/>
  <c r="D484" i="4"/>
  <c r="D515" i="4"/>
  <c r="E529" i="4"/>
  <c r="D567" i="4"/>
  <c r="F594" i="4"/>
  <c r="D593" i="4"/>
  <c r="F8" i="5"/>
  <c r="D7" i="5"/>
  <c r="F70" i="5"/>
  <c r="D69" i="5"/>
  <c r="D238" i="5"/>
  <c r="F239" i="5"/>
  <c r="F246" i="5"/>
  <c r="E35" i="6"/>
  <c r="E5" i="7"/>
  <c r="D49" i="8"/>
  <c r="D106" i="4"/>
  <c r="F152" i="4"/>
  <c r="D311" i="4"/>
  <c r="D298" i="4" s="1"/>
  <c r="D351" i="4"/>
  <c r="F416" i="4"/>
  <c r="E593" i="4"/>
  <c r="D587" i="1" s="1"/>
  <c r="G309" i="9"/>
  <c r="E309" i="9" s="1"/>
  <c r="B309" i="9" s="1"/>
  <c r="F190" i="5"/>
  <c r="F36" i="6"/>
  <c r="D35" i="6"/>
  <c r="F122" i="6"/>
  <c r="D114" i="6"/>
  <c r="B31" i="9"/>
  <c r="B35"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7" i="9"/>
  <c r="E187" i="9" s="1"/>
  <c r="B187" i="9" s="1"/>
  <c r="G185" i="9"/>
  <c r="E185" i="9" s="1"/>
  <c r="B185" i="9" s="1"/>
  <c r="G165" i="9"/>
  <c r="G164" i="9"/>
  <c r="E164" i="9" s="1"/>
  <c r="B164" i="9" s="1"/>
  <c r="G163" i="9"/>
  <c r="E163" i="9" s="1"/>
  <c r="B163" i="9" s="1"/>
  <c r="G162" i="9"/>
  <c r="E162" i="9" s="1"/>
  <c r="B162" i="9" s="1"/>
  <c r="G161" i="9"/>
  <c r="E161" i="9" s="1"/>
  <c r="B161" i="9" s="1"/>
  <c r="G190" i="9"/>
  <c r="E190" i="9" s="1"/>
  <c r="B190" i="9" s="1"/>
  <c r="G188" i="9"/>
  <c r="E188" i="9" s="1"/>
  <c r="B188" i="9" s="1"/>
  <c r="G186" i="9"/>
  <c r="E186" i="9" s="1"/>
  <c r="B186"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4" i="9"/>
  <c r="E184" i="9" s="1"/>
  <c r="B184" i="9" s="1"/>
  <c r="G166" i="9"/>
  <c r="E166" i="9" s="1"/>
  <c r="B166" i="9" s="1"/>
  <c r="H165" i="9"/>
  <c r="I10" i="9"/>
  <c r="E26" i="9"/>
  <c r="B26" i="9" s="1"/>
  <c r="E30" i="9"/>
  <c r="B30" i="9" s="1"/>
  <c r="E289" i="9"/>
  <c r="B289" i="9" s="1"/>
  <c r="B238" i="9"/>
  <c r="F215" i="9"/>
  <c r="B215" i="9" s="1"/>
  <c r="B242" i="9"/>
  <c r="B226" i="9"/>
  <c r="B234" i="9"/>
  <c r="C1436" i="1" l="1"/>
  <c r="H29" i="3"/>
  <c r="H1483" i="1"/>
  <c r="G1483" i="1"/>
  <c r="E237" i="5"/>
  <c r="D1214" i="1" s="1"/>
  <c r="F245" i="5"/>
  <c r="H1222" i="1"/>
  <c r="H1223" i="1"/>
  <c r="G1223" i="1"/>
  <c r="I23" i="3"/>
  <c r="G1157" i="1"/>
  <c r="H1157" i="1"/>
  <c r="H990" i="1"/>
  <c r="F12" i="5"/>
  <c r="E7" i="5"/>
  <c r="D985" i="1" s="1"/>
  <c r="B192" i="9"/>
  <c r="F213" i="9"/>
  <c r="B213" i="9" s="1"/>
  <c r="E350" i="4"/>
  <c r="D345" i="1" s="1"/>
  <c r="E151" i="4"/>
  <c r="F151" i="4" s="1"/>
  <c r="D148" i="1"/>
  <c r="E21" i="9"/>
  <c r="B21" i="9" s="1"/>
  <c r="F298" i="4"/>
  <c r="C293" i="1"/>
  <c r="F420" i="4"/>
  <c r="C414" i="1"/>
  <c r="F106" i="4"/>
  <c r="C102" i="1"/>
  <c r="I25" i="3"/>
  <c r="D1329" i="1"/>
  <c r="D68" i="5"/>
  <c r="F69" i="5"/>
  <c r="C1047" i="1"/>
  <c r="F593" i="4"/>
  <c r="C587" i="1"/>
  <c r="F515" i="4"/>
  <c r="C509" i="1"/>
  <c r="F139" i="4"/>
  <c r="C135" i="1"/>
  <c r="F644" i="4"/>
  <c r="C638" i="1"/>
  <c r="D141" i="6"/>
  <c r="F263" i="4"/>
  <c r="C259" i="1"/>
  <c r="I1455" i="1"/>
  <c r="E175" i="5"/>
  <c r="D1152" i="1" s="1"/>
  <c r="I22" i="3"/>
  <c r="D1153" i="1"/>
  <c r="I1460" i="1"/>
  <c r="I1448" i="1"/>
  <c r="E165" i="9"/>
  <c r="B165" i="9" s="1"/>
  <c r="F114" i="6"/>
  <c r="H27" i="3"/>
  <c r="C1408" i="1"/>
  <c r="F351" i="4"/>
  <c r="D350" i="4"/>
  <c r="C346" i="1"/>
  <c r="F484" i="4"/>
  <c r="C478" i="1"/>
  <c r="H637" i="1"/>
  <c r="G637" i="1"/>
  <c r="G313" i="9"/>
  <c r="E313" i="9" s="1"/>
  <c r="B313" i="9" s="1"/>
  <c r="I34" i="3"/>
  <c r="C1517" i="1"/>
  <c r="D528" i="4"/>
  <c r="F529" i="4"/>
  <c r="C523" i="1"/>
  <c r="F129" i="6"/>
  <c r="C1423" i="1"/>
  <c r="G307" i="9"/>
  <c r="E307" i="9" s="1"/>
  <c r="B307" i="9" s="1"/>
  <c r="D176" i="5"/>
  <c r="F177" i="5"/>
  <c r="C1154" i="1"/>
  <c r="I1456" i="1"/>
  <c r="F311" i="4"/>
  <c r="C306" i="1"/>
  <c r="D43" i="8"/>
  <c r="C1524" i="1"/>
  <c r="D6" i="5"/>
  <c r="C985" i="1"/>
  <c r="H20" i="3"/>
  <c r="F567" i="4"/>
  <c r="C561" i="1"/>
  <c r="F472" i="4"/>
  <c r="C466" i="1"/>
  <c r="F363" i="4"/>
  <c r="C358" i="1"/>
  <c r="F163" i="4"/>
  <c r="C159" i="1"/>
  <c r="G312" i="9"/>
  <c r="E312" i="9" s="1"/>
  <c r="G310" i="9"/>
  <c r="E310" i="9" s="1"/>
  <c r="B310" i="9" s="1"/>
  <c r="F206" i="5"/>
  <c r="C1183" i="1"/>
  <c r="E68" i="5"/>
  <c r="D1065" i="1"/>
  <c r="F643" i="4"/>
  <c r="E141" i="6"/>
  <c r="F35" i="6"/>
  <c r="C1329" i="1"/>
  <c r="H25" i="3"/>
  <c r="I29" i="3"/>
  <c r="D1436" i="1"/>
  <c r="F238" i="5"/>
  <c r="D237" i="5"/>
  <c r="C1215" i="1"/>
  <c r="E528" i="4"/>
  <c r="D523" i="1"/>
  <c r="F459" i="4"/>
  <c r="C453" i="1"/>
  <c r="F344" i="4"/>
  <c r="C339" i="1"/>
  <c r="D289" i="4"/>
  <c r="H17" i="3"/>
  <c r="C147" i="1"/>
  <c r="D6" i="4"/>
  <c r="F7" i="4"/>
  <c r="C3" i="1"/>
  <c r="G315" i="9"/>
  <c r="E315" i="9" s="1"/>
  <c r="F580" i="4"/>
  <c r="C574" i="1"/>
  <c r="E407" i="4"/>
  <c r="D402" i="1" s="1"/>
  <c r="D293" i="1"/>
  <c r="I16" i="3"/>
  <c r="E412" i="4"/>
  <c r="D2" i="1"/>
  <c r="I1452" i="1"/>
  <c r="F7" i="5" l="1"/>
  <c r="I20" i="3"/>
  <c r="E408" i="4"/>
  <c r="D403" i="1" s="1"/>
  <c r="H148" i="1"/>
  <c r="G148" i="1"/>
  <c r="D147" i="1"/>
  <c r="H147" i="1" s="1"/>
  <c r="I17" i="3"/>
  <c r="E289" i="4"/>
  <c r="F289" i="4" s="1"/>
  <c r="H1215" i="1"/>
  <c r="G1215" i="1"/>
  <c r="D290" i="4"/>
  <c r="F6" i="4"/>
  <c r="D412" i="4"/>
  <c r="H16" i="3"/>
  <c r="C2" i="1"/>
  <c r="D413" i="4"/>
  <c r="D291" i="4"/>
  <c r="C285" i="1"/>
  <c r="F237" i="5"/>
  <c r="C1214" i="1"/>
  <c r="H23" i="3"/>
  <c r="I28" i="3"/>
  <c r="D1435" i="1"/>
  <c r="H985" i="1"/>
  <c r="G985" i="1"/>
  <c r="I35" i="3"/>
  <c r="C1518" i="1"/>
  <c r="G1154" i="1"/>
  <c r="H1154" i="1"/>
  <c r="H1423" i="1"/>
  <c r="G1423" i="1"/>
  <c r="D636" i="4"/>
  <c r="F528" i="4"/>
  <c r="C522" i="1"/>
  <c r="K1450" i="9"/>
  <c r="H1408" i="1"/>
  <c r="G1408" i="1"/>
  <c r="F141" i="6"/>
  <c r="H28" i="3"/>
  <c r="C1435" i="1"/>
  <c r="H9" i="3" s="1"/>
  <c r="E639" i="4"/>
  <c r="D407" i="1"/>
  <c r="G574" i="1"/>
  <c r="H574" i="1"/>
  <c r="G358" i="1"/>
  <c r="H358" i="1"/>
  <c r="H561" i="1"/>
  <c r="G561" i="1"/>
  <c r="H306" i="1"/>
  <c r="G306" i="1"/>
  <c r="H1517" i="1"/>
  <c r="G1517" i="1"/>
  <c r="H11" i="3"/>
  <c r="G346" i="1"/>
  <c r="H346" i="1"/>
  <c r="G638" i="1"/>
  <c r="H638" i="1"/>
  <c r="G509" i="1"/>
  <c r="H509" i="1"/>
  <c r="G1047" i="1"/>
  <c r="H1047" i="1"/>
  <c r="G317" i="9"/>
  <c r="E317" i="9" s="1"/>
  <c r="H293" i="1"/>
  <c r="G293" i="1"/>
  <c r="B315" i="9"/>
  <c r="E314" i="9"/>
  <c r="I10" i="3" s="1"/>
  <c r="G339" i="1"/>
  <c r="H339" i="1"/>
  <c r="H1329" i="1"/>
  <c r="G1329" i="1"/>
  <c r="G1065" i="1"/>
  <c r="H1065" i="1"/>
  <c r="H3" i="1"/>
  <c r="G3" i="1"/>
  <c r="E636" i="4"/>
  <c r="D630" i="1" s="1"/>
  <c r="D522" i="1"/>
  <c r="E635" i="4"/>
  <c r="D629" i="1" s="1"/>
  <c r="H1436" i="1"/>
  <c r="G1436" i="1"/>
  <c r="E6" i="5"/>
  <c r="I21" i="3"/>
  <c r="D1046" i="1"/>
  <c r="E311" i="9"/>
  <c r="B312" i="9"/>
  <c r="C984" i="1"/>
  <c r="F176" i="5"/>
  <c r="D175" i="5"/>
  <c r="H22" i="3"/>
  <c r="C1153" i="1"/>
  <c r="G523" i="1"/>
  <c r="H523" i="1"/>
  <c r="D408" i="4"/>
  <c r="F350" i="4"/>
  <c r="C345" i="1"/>
  <c r="H259" i="1"/>
  <c r="G259" i="1"/>
  <c r="H102" i="1"/>
  <c r="G102" i="1"/>
  <c r="G414" i="1"/>
  <c r="H414" i="1"/>
  <c r="H453" i="1"/>
  <c r="G453" i="1"/>
  <c r="G1183" i="1"/>
  <c r="H1183" i="1"/>
  <c r="H159" i="1"/>
  <c r="G159" i="1"/>
  <c r="H466" i="1"/>
  <c r="G466" i="1"/>
  <c r="G1524" i="1"/>
  <c r="H1524" i="1"/>
  <c r="G478" i="1"/>
  <c r="H478" i="1"/>
  <c r="H135" i="1"/>
  <c r="G135" i="1"/>
  <c r="G587" i="1"/>
  <c r="H587" i="1"/>
  <c r="F68" i="5"/>
  <c r="C1046" i="1"/>
  <c r="H21" i="3"/>
  <c r="D635" i="4"/>
  <c r="D407" i="4"/>
  <c r="G147" i="1" l="1"/>
  <c r="E413" i="4"/>
  <c r="F413" i="4" s="1"/>
  <c r="E291" i="4"/>
  <c r="D287" i="1" s="1"/>
  <c r="D285" i="1"/>
  <c r="G285" i="1" s="1"/>
  <c r="E290" i="4"/>
  <c r="D286" i="1" s="1"/>
  <c r="F175" i="5"/>
  <c r="C1152" i="1"/>
  <c r="G1046" i="1"/>
  <c r="H1046" i="1"/>
  <c r="G345" i="1"/>
  <c r="H345" i="1"/>
  <c r="F407" i="4"/>
  <c r="C402" i="1"/>
  <c r="G1153" i="1"/>
  <c r="H1153" i="1"/>
  <c r="H278" i="9"/>
  <c r="D984" i="1"/>
  <c r="H984" i="1" s="1"/>
  <c r="F635" i="4"/>
  <c r="C629" i="1"/>
  <c r="F408" i="4"/>
  <c r="C403" i="1"/>
  <c r="F6" i="5"/>
  <c r="G1518" i="1"/>
  <c r="H1518" i="1"/>
  <c r="G2" i="1"/>
  <c r="H2" i="1"/>
  <c r="C286" i="1"/>
  <c r="K3" i="9"/>
  <c r="G522" i="1"/>
  <c r="H522" i="1"/>
  <c r="G278" i="9"/>
  <c r="G284" i="9"/>
  <c r="E284" i="9" s="1"/>
  <c r="B284" i="9" s="1"/>
  <c r="E316" i="9"/>
  <c r="I9" i="3" s="1"/>
  <c r="B317" i="9"/>
  <c r="D633" i="1"/>
  <c r="H1214" i="1"/>
  <c r="G1214" i="1"/>
  <c r="F291" i="4"/>
  <c r="C287" i="1"/>
  <c r="D639" i="4"/>
  <c r="F412" i="4"/>
  <c r="D414" i="4"/>
  <c r="C407" i="1"/>
  <c r="N3" i="9"/>
  <c r="I11" i="3"/>
  <c r="H1435" i="1"/>
  <c r="G1435" i="1"/>
  <c r="F636" i="4"/>
  <c r="C630" i="1"/>
  <c r="D640" i="4"/>
  <c r="D415" i="4"/>
  <c r="C408" i="1"/>
  <c r="E278" i="9" l="1"/>
  <c r="E277" i="9" s="1"/>
  <c r="H285" i="1"/>
  <c r="F290" i="4"/>
  <c r="E640" i="4"/>
  <c r="E415" i="4"/>
  <c r="D410" i="1" s="1"/>
  <c r="E414" i="4"/>
  <c r="D409" i="1" s="1"/>
  <c r="D408" i="1"/>
  <c r="G408" i="1" s="1"/>
  <c r="G984" i="1"/>
  <c r="G402" i="1"/>
  <c r="H402" i="1"/>
  <c r="D642" i="4"/>
  <c r="F640" i="4"/>
  <c r="C634" i="1"/>
  <c r="C409" i="1"/>
  <c r="H286" i="1"/>
  <c r="G286" i="1"/>
  <c r="G630" i="1"/>
  <c r="H630" i="1"/>
  <c r="F639" i="4"/>
  <c r="D641" i="4"/>
  <c r="C633" i="1"/>
  <c r="G403" i="1"/>
  <c r="H403" i="1"/>
  <c r="H8" i="3"/>
  <c r="F415" i="4"/>
  <c r="C410" i="1"/>
  <c r="G407" i="1"/>
  <c r="H407" i="1"/>
  <c r="H287" i="1"/>
  <c r="G287" i="1"/>
  <c r="G1152" i="1"/>
  <c r="H1152" i="1"/>
  <c r="G629" i="1"/>
  <c r="H629" i="1"/>
  <c r="B278" i="9" l="1"/>
  <c r="F414" i="4"/>
  <c r="H408" i="1"/>
  <c r="E641" i="4"/>
  <c r="F641" i="4" s="1"/>
  <c r="D634" i="1"/>
  <c r="H634" i="1" s="1"/>
  <c r="E642" i="4"/>
  <c r="G410" i="1"/>
  <c r="H410" i="1"/>
  <c r="G409" i="1"/>
  <c r="H409" i="1"/>
  <c r="D646" i="4"/>
  <c r="F642" i="4"/>
  <c r="C636" i="1"/>
  <c r="G633" i="1"/>
  <c r="H633" i="1"/>
  <c r="M3" i="9"/>
  <c r="I8" i="3"/>
  <c r="D645" i="4"/>
  <c r="C635" i="1"/>
  <c r="G634" i="1" l="1"/>
  <c r="E646" i="4"/>
  <c r="D636" i="1"/>
  <c r="H636" i="1" s="1"/>
  <c r="D635" i="1"/>
  <c r="G635" i="1" s="1"/>
  <c r="E645" i="4"/>
  <c r="C639" i="1"/>
  <c r="H18" i="3"/>
  <c r="G276" i="9"/>
  <c r="E276" i="9" s="1"/>
  <c r="B276" i="9" s="1"/>
  <c r="F646" i="4"/>
  <c r="C640" i="1"/>
  <c r="H19" i="3"/>
  <c r="G636" i="1"/>
  <c r="H635" i="1" l="1"/>
  <c r="I18" i="3"/>
  <c r="D639" i="1"/>
  <c r="H639" i="1" s="1"/>
  <c r="F645" i="4"/>
  <c r="I19" i="3"/>
  <c r="D640" i="1"/>
  <c r="G640" i="1" s="1"/>
  <c r="H7" i="3"/>
  <c r="H640" i="1" l="1"/>
  <c r="G639" i="1"/>
  <c r="J3" i="9"/>
  <c r="G274" i="9" l="1"/>
  <c r="M272" i="9"/>
  <c r="L272" i="9"/>
  <c r="F272" i="9" s="1"/>
  <c r="H274" i="9"/>
  <c r="H18" i="9"/>
  <c r="G18" i="9"/>
  <c r="J7" i="9"/>
  <c r="I12" i="9"/>
  <c r="I9" i="9"/>
  <c r="H16" i="9"/>
  <c r="J5" i="9"/>
  <c r="K9" i="9"/>
  <c r="I8" i="9"/>
  <c r="M15" i="9"/>
  <c r="I5" i="9"/>
  <c r="K11" i="9"/>
  <c r="J17" i="9"/>
  <c r="I6" i="9"/>
  <c r="K12" i="9"/>
  <c r="G17" i="9"/>
  <c r="K5" i="9"/>
  <c r="J10" i="9"/>
  <c r="M16" i="9"/>
  <c r="I13" i="9"/>
  <c r="K10" i="9"/>
  <c r="G16" i="9"/>
  <c r="E16" i="9" s="1"/>
  <c r="K7" i="9"/>
  <c r="J12" i="9"/>
  <c r="K8" i="9"/>
  <c r="J13" i="9"/>
  <c r="J6" i="9"/>
  <c r="I11" i="9"/>
  <c r="L15" i="9"/>
  <c r="H17" i="9"/>
  <c r="K6" i="9"/>
  <c r="J11" i="9"/>
  <c r="I17" i="9"/>
  <c r="J8" i="9"/>
  <c r="G15" i="9"/>
  <c r="J9" i="9"/>
  <c r="H15" i="9"/>
  <c r="I7" i="9"/>
  <c r="K13" i="9"/>
  <c r="L16" i="9"/>
  <c r="E15" i="9" l="1"/>
  <c r="E5" i="9"/>
  <c r="B5" i="9" s="1"/>
  <c r="E10" i="9"/>
  <c r="B10" i="9" s="1"/>
  <c r="E18" i="9"/>
  <c r="B18" i="9" s="1"/>
  <c r="F15" i="9"/>
  <c r="E274" i="9"/>
  <c r="B274" i="9" s="1"/>
  <c r="E7" i="9"/>
  <c r="B7" i="9" s="1"/>
  <c r="F16" i="9"/>
  <c r="B16" i="9" s="1"/>
  <c r="E11" i="9"/>
  <c r="B11" i="9" s="1"/>
  <c r="E13" i="9"/>
  <c r="B13" i="9" s="1"/>
  <c r="E17" i="9"/>
  <c r="B17" i="9" s="1"/>
  <c r="E12" i="9"/>
  <c r="B12" i="9" s="1"/>
  <c r="B272" i="9"/>
  <c r="F20" i="9"/>
  <c r="E6" i="9"/>
  <c r="B6" i="9" s="1"/>
  <c r="E8" i="9"/>
  <c r="B8" i="9" s="1"/>
  <c r="E9" i="9"/>
  <c r="B9" i="9" s="1"/>
  <c r="E20" i="9" l="1"/>
  <c r="I7" i="3" s="1"/>
  <c r="F14" i="9"/>
  <c r="F3" i="9" s="1"/>
  <c r="E14" i="9"/>
  <c r="B1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<sst xmlns="http://schemas.openxmlformats.org/spreadsheetml/2006/main" count="4369" uniqueCount="3421">
  <si>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</si>
  <si>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</si>
  <si>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</si>
  <si>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</si>
  <si>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</si>
  <si>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</si>
  <si>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</si>
  <si>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</si>
  <si>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</si>
  <si>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</si>
  <si>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</si>
  <si>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</si>
  <si>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</si>
  <si>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</si>
  <si>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</si>
  <si>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</si>
  <si>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</si>
  <si>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</si>
  <si>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</si>
  <si>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</si>
  <si>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</si>
  <si>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</si>
  <si>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</si>
  <si>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</si>
  <si>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</si>
  <si>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</si>
  <si>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</si>
  <si>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</si>
  <si>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</si>
  <si>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</si>
  <si>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</si>
  <si>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INDUSTRIJSKO-OBRTNIČKA ŠKOLA VIROVITICA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</si>
  <si>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</si>
  <si>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</si>
  <si>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</si>
  <si>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</si>
  <si>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</si>
  <si>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</si>
  <si>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</si>
  <si>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</si>
  <si>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</si>
  <si>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</si>
  <si>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</si>
  <si>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</si>
  <si>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</si>
  <si>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</si>
  <si>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</si>
  <si>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</si>
  <si>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</si>
  <si>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18936 - INDUSTRIJSKO-OBRTNIČKA ŠKOLA VIROVITICA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</si>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</sst>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1013768.8999999999</v>
      </c>
      <c r="D2" s="6">
        <f>'PR-RAS'!E6</f>
        <v>1123063.78</v>
      </c>
      <c r="E2" s="6">
        <v>0</v>
      </c>
      <c r="F2" s="6">
        <v>0</v>
      </c>
      <c r="G2" s="7">
        <f t="shared" ref="G2:G264" si="0">(B2/1000)*(C2*1+D2*2)</f>
        <v>3259.8964599999999</v>
      </c>
      <c r="H2" s="7">
        <f t="shared" ref="H2:H26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912381.88</v>
      </c>
      <c r="D46" s="1">
        <f>'PR-RAS'!E50</f>
        <v>1060901.23</v>
      </c>
      <c r="E46" s="1">
        <v>0</v>
      </c>
      <c r="F46" s="1">
        <v>0</v>
      </c>
      <c r="G46" s="2">
        <f t="shared" si="0"/>
        <v>136538.2953</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911181.48</v>
      </c>
      <c r="D64" s="1">
        <f>'PR-RAS'!E68</f>
        <v>993025.07</v>
      </c>
      <c r="E64" s="1">
        <v>0</v>
      </c>
      <c r="F64" s="1">
        <v>0</v>
      </c>
      <c r="G64" s="2">
        <f t="shared" si="0"/>
        <v>182525.59206</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911181.48</v>
      </c>
      <c r="D65" s="1">
        <f>'PR-RAS'!E69</f>
        <v>993025.07</v>
      </c>
      <c r="E65" s="1">
        <v>0</v>
      </c>
      <c r="F65" s="1">
        <v>0</v>
      </c>
      <c r="G65" s="2">
        <f t="shared" si="0"/>
        <v>185422.82368</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1200.4000000000001</v>
      </c>
      <c r="D70" s="1">
        <f>'PR-RAS'!E74</f>
        <v>67876.160000000003</v>
      </c>
      <c r="E70" s="1">
        <v>0</v>
      </c>
      <c r="F70" s="1">
        <v>0</v>
      </c>
      <c r="G70" s="2">
        <f t="shared" si="0"/>
        <v>9449.7376800000002</v>
      </c>
      <c r="H70" s="2">
        <f t="shared" si="1"/>
        <v>0.56000000000358341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1200.4000000000001</v>
      </c>
      <c r="D71" s="1">
        <f>'PR-RAS'!E75</f>
        <v>67876.160000000003</v>
      </c>
      <c r="E71" s="1">
        <v>0</v>
      </c>
      <c r="F71" s="1">
        <v>0</v>
      </c>
      <c r="G71" s="2">
        <f t="shared" si="0"/>
        <v>9586.6904000000013</v>
      </c>
      <c r="H71" s="2">
        <f t="shared" si="1"/>
        <v>0.56000000000358341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0.82</v>
      </c>
      <c r="D78" s="1">
        <f>'PR-RAS'!E82</f>
        <v>0</v>
      </c>
      <c r="E78" s="1">
        <v>0</v>
      </c>
      <c r="F78" s="1">
        <v>0</v>
      </c>
      <c r="G78" s="2">
        <f t="shared" si="0"/>
        <v>6.3140000000000002E-2</v>
      </c>
      <c r="H78" s="2">
        <f t="shared" si="1"/>
        <v>0.18000000000000005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0.82</v>
      </c>
      <c r="D79" s="1">
        <f>'PR-RAS'!E83</f>
        <v>0</v>
      </c>
      <c r="E79" s="1">
        <v>0</v>
      </c>
      <c r="F79" s="1">
        <v>0</v>
      </c>
      <c r="G79" s="2">
        <f t="shared" si="0"/>
        <v>6.3960000000000003E-2</v>
      </c>
      <c r="H79" s="2">
        <f t="shared" si="1"/>
        <v>0.18000000000000005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0.82</v>
      </c>
      <c r="D81" s="1">
        <f>'PR-RAS'!E85</f>
        <v>0</v>
      </c>
      <c r="E81" s="1">
        <v>0</v>
      </c>
      <c r="F81" s="1">
        <v>0</v>
      </c>
      <c r="G81" s="2">
        <f t="shared" si="0"/>
        <v>6.5599999999999992E-2</v>
      </c>
      <c r="H81" s="2">
        <f t="shared" si="1"/>
        <v>0.18000000000000005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61072.66</v>
      </c>
      <c r="D102" s="1">
        <f>'PR-RAS'!E106</f>
        <v>13063.34</v>
      </c>
      <c r="E102" s="1">
        <v>0</v>
      </c>
      <c r="F102" s="1">
        <v>0</v>
      </c>
      <c r="G102" s="2">
        <f t="shared" si="0"/>
        <v>8807.1333400000003</v>
      </c>
      <c r="H102" s="2">
        <f t="shared" si="1"/>
        <v>0.67999999999665306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61072.66</v>
      </c>
      <c r="D108" s="1">
        <f>'PR-RAS'!E112</f>
        <v>13063.34</v>
      </c>
      <c r="E108" s="1">
        <v>0</v>
      </c>
      <c r="F108" s="1">
        <v>0</v>
      </c>
      <c r="G108" s="2">
        <f t="shared" si="0"/>
        <v>9330.3293799999992</v>
      </c>
      <c r="H108" s="2">
        <f t="shared" si="1"/>
        <v>0.67999999999665306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61072.66</v>
      </c>
      <c r="D113" s="1">
        <f>'PR-RAS'!E117</f>
        <v>13063.34</v>
      </c>
      <c r="E113" s="1">
        <v>0</v>
      </c>
      <c r="F113" s="1">
        <v>0</v>
      </c>
      <c r="G113" s="2">
        <f t="shared" si="0"/>
        <v>9766.3260799999989</v>
      </c>
      <c r="H113" s="2">
        <f t="shared" si="1"/>
        <v>0.67999999999665306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1356.1899999999998</v>
      </c>
      <c r="D120" s="1">
        <f>'PR-RAS'!E124</f>
        <v>1128.19</v>
      </c>
      <c r="E120" s="1">
        <v>0</v>
      </c>
      <c r="F120" s="1">
        <v>0</v>
      </c>
      <c r="G120" s="2">
        <f t="shared" si="0"/>
        <v>429.89582999999993</v>
      </c>
      <c r="H120" s="2">
        <f t="shared" si="1"/>
        <v>0.37999999999988177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1157.1099999999999</v>
      </c>
      <c r="D121" s="1">
        <f>'PR-RAS'!E125</f>
        <v>1128.19</v>
      </c>
      <c r="E121" s="1">
        <v>0</v>
      </c>
      <c r="F121" s="1">
        <v>0</v>
      </c>
      <c r="G121" s="2">
        <f t="shared" si="0"/>
        <v>409.61879999999996</v>
      </c>
      <c r="H121" s="2">
        <f t="shared" si="1"/>
        <v>0.29999999999995453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1157.1099999999999</v>
      </c>
      <c r="D123" s="1">
        <f>'PR-RAS'!E127</f>
        <v>1128.19</v>
      </c>
      <c r="E123" s="1">
        <v>0</v>
      </c>
      <c r="F123" s="1">
        <v>0</v>
      </c>
      <c r="G123" s="2">
        <f t="shared" si="0"/>
        <v>416.44577999999996</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v>
      </c>
      <c r="D124" s="1">
        <f>'PR-RAS'!E128</f>
        <v>0</v>
      </c>
      <c r="E124" s="1">
        <v>0</v>
      </c>
      <c r="F124" s="1">
        <v>0</v>
      </c>
      <c r="G124" s="2">
        <f t="shared" si="0"/>
        <v>24.486840000000001</v>
      </c>
      <c r="H124" s="2">
        <f t="shared" si="1"/>
        <v>8.0000000000012506E-2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v>
      </c>
      <c r="D125" s="1">
        <f>'PR-RAS'!E129</f>
        <v>0</v>
      </c>
      <c r="E125" s="1">
        <v>0</v>
      </c>
      <c r="F125" s="1">
        <v>0</v>
      </c>
      <c r="G125" s="2">
        <f t="shared" si="0"/>
        <v>24.685920000000003</v>
      </c>
      <c r="H125" s="2">
        <f t="shared" si="1"/>
        <v>8.0000000000012506E-2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38957.35</v>
      </c>
      <c r="D129" s="1">
        <f>'PR-RAS'!E133</f>
        <v>47971.02</v>
      </c>
      <c r="E129" s="1">
        <v>0</v>
      </c>
      <c r="F129" s="1">
        <v>0</v>
      </c>
      <c r="G129" s="2">
        <f t="shared" si="0"/>
        <v>17267.121919999998</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38957.35</v>
      </c>
      <c r="D130" s="1">
        <f>'PR-RAS'!E134</f>
        <v>47971.02</v>
      </c>
      <c r="E130" s="1">
        <v>0</v>
      </c>
      <c r="F130" s="1">
        <v>0</v>
      </c>
      <c r="G130" s="2">
        <f t="shared" si="0"/>
        <v>17402.02131</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38957.35</v>
      </c>
      <c r="D131" s="1">
        <f>'PR-RAS'!E135</f>
        <v>47971.02</v>
      </c>
      <c r="E131" s="1">
        <v>0</v>
      </c>
      <c r="F131" s="1">
        <v>0</v>
      </c>
      <c r="G131" s="2">
        <f t="shared" si="0"/>
        <v>17536.920699999999</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988245.63</v>
      </c>
      <c r="D147" s="1">
        <f>'PR-RAS'!E151</f>
        <v>1108420.06</v>
      </c>
      <c r="E147" s="1">
        <v>0</v>
      </c>
      <c r="F147" s="1">
        <v>0</v>
      </c>
      <c r="G147" s="2">
        <f t="shared" si="0"/>
        <v>467942.51949999999</v>
      </c>
      <c r="H147" s="2">
        <f t="shared" si="1"/>
        <v>0.43000000005122274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891871.33</v>
      </c>
      <c r="D148" s="1">
        <f>'PR-RAS'!E152</f>
        <v>982602.82999999984</v>
      </c>
      <c r="E148" s="1">
        <v>0</v>
      </c>
      <c r="F148" s="1">
        <v>0</v>
      </c>
      <c r="G148" s="2">
        <f t="shared" si="0"/>
        <v>419990.31752999994</v>
      </c>
      <c r="H148" s="2">
        <f t="shared" si="1"/>
        <v>0.50000000011641532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744122.65</v>
      </c>
      <c r="D149" s="1">
        <f>'PR-RAS'!E153</f>
        <v>812877.94</v>
      </c>
      <c r="E149" s="1">
        <v>0</v>
      </c>
      <c r="F149" s="1">
        <v>0</v>
      </c>
      <c r="G149" s="2">
        <f t="shared" si="0"/>
        <v>350742.02243999997</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744122.65</v>
      </c>
      <c r="D150" s="1">
        <f>'PR-RAS'!E154</f>
        <v>812877.94</v>
      </c>
      <c r="E150" s="1">
        <v>0</v>
      </c>
      <c r="F150" s="1">
        <v>0</v>
      </c>
      <c r="G150" s="2">
        <f t="shared" si="0"/>
        <v>353111.90096999996</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23289.34</v>
      </c>
      <c r="D154" s="1">
        <f>'PR-RAS'!E158</f>
        <v>33926.35</v>
      </c>
      <c r="E154" s="1">
        <v>0</v>
      </c>
      <c r="F154" s="1">
        <v>0</v>
      </c>
      <c r="G154" s="2">
        <f t="shared" si="0"/>
        <v>13944.732119999999</v>
      </c>
      <c r="H154" s="2">
        <f t="shared" si="1"/>
        <v>0.68999999999869033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124459.34</v>
      </c>
      <c r="D155" s="1">
        <f>'PR-RAS'!E159</f>
        <v>135798.53999999998</v>
      </c>
      <c r="E155" s="1">
        <v>0</v>
      </c>
      <c r="F155" s="1">
        <v>0</v>
      </c>
      <c r="G155" s="2">
        <f t="shared" si="0"/>
        <v>60992.688679999985</v>
      </c>
      <c r="H155" s="2">
        <f t="shared" si="1"/>
        <v>0.8000000000174623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122865.01</v>
      </c>
      <c r="D157" s="1">
        <f>'PR-RAS'!E161</f>
        <v>134134.10999999999</v>
      </c>
      <c r="E157" s="1">
        <v>0</v>
      </c>
      <c r="F157" s="1">
        <v>0</v>
      </c>
      <c r="G157" s="2">
        <f t="shared" si="0"/>
        <v>61016.783879999995</v>
      </c>
      <c r="H157" s="2">
        <f t="shared" si="1"/>
        <v>0.11999999998079147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1594.33</v>
      </c>
      <c r="D158" s="1">
        <f>'PR-RAS'!E162</f>
        <v>1664.43</v>
      </c>
      <c r="E158" s="1">
        <v>0</v>
      </c>
      <c r="F158" s="1">
        <v>0</v>
      </c>
      <c r="G158" s="2">
        <f t="shared" si="0"/>
        <v>772.94083000000012</v>
      </c>
      <c r="H158" s="2">
        <f t="shared" si="1"/>
        <v>0.75999999999999091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91398.8</v>
      </c>
      <c r="D159" s="1">
        <f>'PR-RAS'!E163</f>
        <v>125129.59000000003</v>
      </c>
      <c r="E159" s="1">
        <v>0</v>
      </c>
      <c r="F159" s="1">
        <v>0</v>
      </c>
      <c r="G159" s="2">
        <f t="shared" si="0"/>
        <v>53981.960840000007</v>
      </c>
      <c r="H159" s="2">
        <f t="shared" si="1"/>
        <v>0.60999999997147825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36813.699999999997</v>
      </c>
      <c r="D160" s="1">
        <f>'PR-RAS'!E164</f>
        <v>40509.51</v>
      </c>
      <c r="E160" s="1">
        <v>0</v>
      </c>
      <c r="F160" s="1">
        <v>0</v>
      </c>
      <c r="G160" s="2">
        <f t="shared" si="0"/>
        <v>18735.402480000001</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2425.16</v>
      </c>
      <c r="D161" s="1">
        <f>'PR-RAS'!E165</f>
        <v>3066.59</v>
      </c>
      <c r="E161" s="1">
        <v>0</v>
      </c>
      <c r="F161" s="1">
        <v>0</v>
      </c>
      <c r="G161" s="2">
        <f t="shared" si="0"/>
        <v>1369.3344</v>
      </c>
      <c r="H161" s="2">
        <f t="shared" si="1"/>
        <v>0.56999999999970896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9967.83</v>
      </c>
      <c r="D162" s="1">
        <f>'PR-RAS'!E166</f>
        <v>10534.52</v>
      </c>
      <c r="E162" s="1">
        <v>0</v>
      </c>
      <c r="F162" s="1">
        <v>0</v>
      </c>
      <c r="G162" s="2">
        <f t="shared" si="0"/>
        <v>4996.9360700000007</v>
      </c>
      <c r="H162" s="2">
        <f t="shared" si="1"/>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24420.71</v>
      </c>
      <c r="D163" s="1">
        <f>'PR-RAS'!E167</f>
        <v>26908.400000000001</v>
      </c>
      <c r="E163" s="1">
        <v>0</v>
      </c>
      <c r="F163" s="1">
        <v>0</v>
      </c>
      <c r="G163" s="2">
        <f t="shared" si="0"/>
        <v>12674.476620000001</v>
      </c>
      <c r="H163" s="2">
        <f t="shared" si="1"/>
        <v>0.69000000000232831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17182.72</v>
      </c>
      <c r="D165" s="1">
        <f>'PR-RAS'!E169</f>
        <v>13493.810000000001</v>
      </c>
      <c r="E165" s="1">
        <v>0</v>
      </c>
      <c r="F165" s="1">
        <v>0</v>
      </c>
      <c r="G165" s="2">
        <f t="shared" si="0"/>
        <v>7243.9357600000012</v>
      </c>
      <c r="H165" s="2">
        <f t="shared" si="1"/>
        <v>0.46999999999752617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5844.59</v>
      </c>
      <c r="D166" s="1">
        <f>'PR-RAS'!E170</f>
        <v>4808.62</v>
      </c>
      <c r="E166" s="1">
        <v>0</v>
      </c>
      <c r="F166" s="1">
        <v>0</v>
      </c>
      <c r="G166" s="2">
        <f t="shared" si="0"/>
        <v>2551.2019500000001</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6504.85</v>
      </c>
      <c r="D167" s="1">
        <f>'PR-RAS'!E171</f>
        <v>5493.15</v>
      </c>
      <c r="E167" s="1">
        <v>0</v>
      </c>
      <c r="F167" s="1">
        <v>0</v>
      </c>
      <c r="G167" s="2">
        <f t="shared" si="0"/>
        <v>2903.5309000000002</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4502.1400000000003</v>
      </c>
      <c r="D169" s="1">
        <f>'PR-RAS'!E173</f>
        <v>1962.16</v>
      </c>
      <c r="E169" s="1">
        <v>0</v>
      </c>
      <c r="F169" s="1">
        <v>0</v>
      </c>
      <c r="G169" s="2">
        <f t="shared" si="0"/>
        <v>1415.6452800000002</v>
      </c>
      <c r="H169" s="2">
        <f t="shared" si="1"/>
        <v>0.30000000000040927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1172.78</v>
      </c>
      <c r="E170" s="1">
        <v>0</v>
      </c>
      <c r="F170" s="1">
        <v>0</v>
      </c>
      <c r="G170" s="2">
        <f t="shared" si="0"/>
        <v>396.39964000000003</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331.14</v>
      </c>
      <c r="D172" s="1">
        <f>'PR-RAS'!E176</f>
        <v>57.1</v>
      </c>
      <c r="E172" s="1">
        <v>0</v>
      </c>
      <c r="F172" s="1">
        <v>0</v>
      </c>
      <c r="G172" s="2">
        <f t="shared" si="0"/>
        <v>76.153140000000008</v>
      </c>
      <c r="H172" s="2">
        <f t="shared" si="1"/>
        <v>0.23999999999998778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14267.36</v>
      </c>
      <c r="D173" s="1">
        <f>'PR-RAS'!E177</f>
        <v>31026.730000000003</v>
      </c>
      <c r="E173" s="1">
        <v>0</v>
      </c>
      <c r="F173" s="1">
        <v>0</v>
      </c>
      <c r="G173" s="2">
        <f t="shared" si="0"/>
        <v>13127.181039999999</v>
      </c>
      <c r="H173" s="2">
        <f t="shared" si="1"/>
        <v>0.62999999999738066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1044.6300000000001</v>
      </c>
      <c r="D174" s="1">
        <f>'PR-RAS'!E178</f>
        <v>7146.55</v>
      </c>
      <c r="E174" s="1">
        <v>0</v>
      </c>
      <c r="F174" s="1">
        <v>0</v>
      </c>
      <c r="G174" s="2">
        <f t="shared" si="0"/>
        <v>2653.4272899999996</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3066.06</v>
      </c>
      <c r="D175" s="1">
        <f>'PR-RAS'!E179</f>
        <v>9637.16</v>
      </c>
      <c r="E175" s="1">
        <v>0</v>
      </c>
      <c r="F175" s="1">
        <v>0</v>
      </c>
      <c r="G175" s="2">
        <f t="shared" si="0"/>
        <v>3887.2261199999998</v>
      </c>
      <c r="H175" s="2">
        <f t="shared" si="1"/>
        <v>0.21999999999979991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265.55</v>
      </c>
      <c r="D176" s="1">
        <f>'PR-RAS'!E180</f>
        <v>0</v>
      </c>
      <c r="E176" s="1">
        <v>0</v>
      </c>
      <c r="F176" s="1">
        <v>0</v>
      </c>
      <c r="G176" s="2">
        <f t="shared" si="0"/>
        <v>46.471249999999998</v>
      </c>
      <c r="H176" s="2">
        <f t="shared" si="1"/>
        <v>0.44999999999998863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249.23</v>
      </c>
      <c r="D177" s="1">
        <f>'PR-RAS'!E181</f>
        <v>87.5</v>
      </c>
      <c r="E177" s="1">
        <v>0</v>
      </c>
      <c r="F177" s="1">
        <v>0</v>
      </c>
      <c r="G177" s="2">
        <f t="shared" si="0"/>
        <v>74.664479999999998</v>
      </c>
      <c r="H177" s="2">
        <f t="shared" si="1"/>
        <v>0.72999999999998977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2354.02</v>
      </c>
      <c r="D179" s="1">
        <f>'PR-RAS'!E183</f>
        <v>1272</v>
      </c>
      <c r="E179" s="1">
        <v>0</v>
      </c>
      <c r="F179" s="1">
        <v>0</v>
      </c>
      <c r="G179" s="2">
        <f t="shared" si="0"/>
        <v>871.84756000000004</v>
      </c>
      <c r="H179" s="2">
        <f t="shared" si="1"/>
        <v>1.999999999998181E-2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5162.16</v>
      </c>
      <c r="D180" s="1">
        <f>'PR-RAS'!E184</f>
        <v>8775.61</v>
      </c>
      <c r="E180" s="1">
        <v>0</v>
      </c>
      <c r="F180" s="1">
        <v>0</v>
      </c>
      <c r="G180" s="2">
        <f t="shared" si="0"/>
        <v>4065.6950200000001</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1757.7</v>
      </c>
      <c r="D181" s="1">
        <f>'PR-RAS'!E185</f>
        <v>3808.58</v>
      </c>
      <c r="E181" s="1">
        <v>0</v>
      </c>
      <c r="F181" s="1">
        <v>0</v>
      </c>
      <c r="G181" s="2">
        <f t="shared" si="0"/>
        <v>1687.4748</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368.01</v>
      </c>
      <c r="D182" s="1">
        <f>'PR-RAS'!E186</f>
        <v>299.33</v>
      </c>
      <c r="E182" s="1">
        <v>0</v>
      </c>
      <c r="F182" s="1">
        <v>0</v>
      </c>
      <c r="G182" s="2">
        <f t="shared" si="0"/>
        <v>174.96726999999998</v>
      </c>
      <c r="H182" s="2">
        <f t="shared" si="1"/>
        <v>0.33999999999997499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23135.02</v>
      </c>
      <c r="D184" s="1">
        <f>'PR-RAS'!E188</f>
        <v>40099.54</v>
      </c>
      <c r="E184" s="1">
        <v>0</v>
      </c>
      <c r="F184" s="1">
        <v>0</v>
      </c>
      <c r="G184" s="2">
        <f t="shared" si="0"/>
        <v>18910.140299999999</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357.61</v>
      </c>
      <c r="D187" s="1">
        <f>'PR-RAS'!E191</f>
        <v>451.56</v>
      </c>
      <c r="E187" s="1">
        <v>0</v>
      </c>
      <c r="F187" s="1">
        <v>0</v>
      </c>
      <c r="G187" s="2">
        <f t="shared" si="0"/>
        <v>234.49578</v>
      </c>
      <c r="H187" s="2">
        <f t="shared" si="1"/>
        <v>0.82999999999998408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331.81</v>
      </c>
      <c r="D189" s="1">
        <f>'PR-RAS'!E193</f>
        <v>66.36</v>
      </c>
      <c r="E189" s="1">
        <v>0</v>
      </c>
      <c r="F189" s="1">
        <v>0</v>
      </c>
      <c r="G189" s="2">
        <f t="shared" si="0"/>
        <v>87.331639999999993</v>
      </c>
      <c r="H189" s="2">
        <f t="shared" si="1"/>
        <v>0.54999999999999716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6046.49</v>
      </c>
      <c r="D190" s="1">
        <f>'PR-RAS'!E194</f>
        <v>0</v>
      </c>
      <c r="E190" s="1">
        <v>0</v>
      </c>
      <c r="F190" s="1">
        <v>0</v>
      </c>
      <c r="G190" s="2">
        <f t="shared" si="0"/>
        <v>1142.7866099999999</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16399.11</v>
      </c>
      <c r="D191" s="1">
        <f>'PR-RAS'!E195</f>
        <v>39581.620000000003</v>
      </c>
      <c r="E191" s="1">
        <v>0</v>
      </c>
      <c r="F191" s="1">
        <v>0</v>
      </c>
      <c r="G191" s="2">
        <f t="shared" si="0"/>
        <v>18156.8465</v>
      </c>
      <c r="H191" s="2">
        <f t="shared" si="1"/>
        <v>0.48999999999796273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4975.5</v>
      </c>
      <c r="D192" s="1">
        <f>'PR-RAS'!E196</f>
        <v>44.790000000000006</v>
      </c>
      <c r="E192" s="1">
        <v>0</v>
      </c>
      <c r="F192" s="1">
        <v>0</v>
      </c>
      <c r="G192" s="2">
        <f t="shared" si="0"/>
        <v>967.43028000000004</v>
      </c>
      <c r="H192" s="2">
        <f t="shared" si="1"/>
        <v>0.70999999999999375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4975.5</v>
      </c>
      <c r="D206" s="1">
        <f>'PR-RAS'!E210</f>
        <v>44.790000000000006</v>
      </c>
      <c r="E206" s="1">
        <v>0</v>
      </c>
      <c r="F206" s="1">
        <v>0</v>
      </c>
      <c r="G206" s="2">
        <f t="shared" si="0"/>
        <v>1038.3414</v>
      </c>
      <c r="H206" s="2">
        <f t="shared" si="1"/>
        <v>0.70999999999999375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235.68</v>
      </c>
      <c r="D207" s="1">
        <f>'PR-RAS'!E211</f>
        <v>42.74</v>
      </c>
      <c r="E207" s="1">
        <v>0</v>
      </c>
      <c r="F207" s="1">
        <v>0</v>
      </c>
      <c r="G207" s="2">
        <f t="shared" si="0"/>
        <v>66.158960000000008</v>
      </c>
      <c r="H207" s="2">
        <f t="shared" si="1"/>
        <v>0.57999999999999119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4733.13</v>
      </c>
      <c r="D209" s="1">
        <f>'PR-RAS'!E213</f>
        <v>1.21</v>
      </c>
      <c r="E209" s="1">
        <v>0</v>
      </c>
      <c r="F209" s="1">
        <v>0</v>
      </c>
      <c r="G209" s="2">
        <f t="shared" si="0"/>
        <v>984.99440000000004</v>
      </c>
      <c r="H209" s="2">
        <f t="shared" si="1"/>
        <v>0.3400000000001091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6.69</v>
      </c>
      <c r="D210" s="1">
        <f>'PR-RAS'!E214</f>
        <v>0.84</v>
      </c>
      <c r="E210" s="1">
        <v>0</v>
      </c>
      <c r="F210" s="1">
        <v>0</v>
      </c>
      <c r="G210" s="2">
        <f t="shared" si="0"/>
        <v>1.7493300000000001</v>
      </c>
      <c r="H210" s="2">
        <f t="shared" si="1"/>
        <v>0.46999999999999964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642.85</v>
      </c>
      <c r="E259" s="1">
        <v>0</v>
      </c>
      <c r="F259" s="1">
        <v>0</v>
      </c>
      <c r="G259" s="2">
        <f t="shared" si="0"/>
        <v>331.7106</v>
      </c>
      <c r="H259" s="2">
        <f t="shared" si="1"/>
        <v>0.14999999999997726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642.85</v>
      </c>
      <c r="E260" s="1">
        <v>0</v>
      </c>
      <c r="F260" s="1">
        <v>0</v>
      </c>
      <c r="G260" s="2">
        <f t="shared" si="0"/>
        <v>332.99630000000002</v>
      </c>
      <c r="H260" s="2">
        <f t="shared" si="1"/>
        <v>0.14999999999997726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642.85</v>
      </c>
      <c r="E262" s="1">
        <v>0</v>
      </c>
      <c r="F262" s="1">
        <v>0</v>
      </c>
      <c r="G262" s="2">
        <f t="shared" si="0"/>
        <v>335.5677</v>
      </c>
      <c r="H262" s="2">
        <f t="shared" si="1"/>
        <v>0.14999999999997726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988245.63</v>
      </c>
      <c r="D285" s="1">
        <f>'PR-RAS'!E289</f>
        <v>1108420.06</v>
      </c>
      <c r="E285" s="1">
        <v>0</v>
      </c>
      <c r="F285" s="1">
        <v>0</v>
      </c>
      <c r="G285" s="2">
        <f t="shared" si="8"/>
        <v>910244.35299999989</v>
      </c>
      <c r="H285" s="2">
        <f t="shared" si="9"/>
        <v>0.43000000005122274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25523.269999999902</v>
      </c>
      <c r="D286" s="1">
        <f>'PR-RAS'!E290</f>
        <v>14643.719999999972</v>
      </c>
      <c r="E286" s="1">
        <v>0</v>
      </c>
      <c r="F286" s="1">
        <v>0</v>
      </c>
      <c r="G286" s="2">
        <f t="shared" si="8"/>
        <v>15621.052349999954</v>
      </c>
      <c r="H286" s="2">
        <f t="shared" si="9"/>
        <v>0.54999999993015081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11831.55</v>
      </c>
      <c r="D288" s="1">
        <f>'PR-RAS'!E292</f>
        <v>34623.449999999997</v>
      </c>
      <c r="E288" s="1">
        <v>0</v>
      </c>
      <c r="F288" s="1">
        <v>0</v>
      </c>
      <c r="G288" s="2">
        <f t="shared" si="8"/>
        <v>23269.515149999996</v>
      </c>
      <c r="H288" s="2">
        <f t="shared" si="9"/>
        <v>0.89999999999781721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2731.37</v>
      </c>
      <c r="D345" s="1">
        <f>'PR-RAS'!E350</f>
        <v>3763.41</v>
      </c>
      <c r="E345" s="1">
        <v>0</v>
      </c>
      <c r="F345" s="1">
        <v>0</v>
      </c>
      <c r="G345" s="2">
        <f t="shared" si="8"/>
        <v>3528.8173599999991</v>
      </c>
      <c r="H345" s="2">
        <f t="shared" si="9"/>
        <v>0.77999999999974534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2731.37</v>
      </c>
      <c r="D358" s="1">
        <f>'PR-RAS'!E363</f>
        <v>3763.41</v>
      </c>
      <c r="E358" s="1">
        <v>0</v>
      </c>
      <c r="F358" s="1">
        <v>0</v>
      </c>
      <c r="G358" s="2">
        <f t="shared" si="8"/>
        <v>3662.1738299999993</v>
      </c>
      <c r="H358" s="2">
        <f t="shared" si="9"/>
        <v>0.77999999999974534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1694.19</v>
      </c>
      <c r="D364" s="1">
        <f>'PR-RAS'!E369</f>
        <v>1279.3399999999999</v>
      </c>
      <c r="E364" s="1">
        <v>0</v>
      </c>
      <c r="F364" s="1">
        <v>0</v>
      </c>
      <c r="G364" s="2">
        <f t="shared" si="8"/>
        <v>1543.7918099999999</v>
      </c>
      <c r="H364" s="2">
        <f t="shared" si="9"/>
        <v>0.52999999999997272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1285.2</v>
      </c>
      <c r="D365" s="1">
        <f>'PR-RAS'!E370</f>
        <v>0</v>
      </c>
      <c r="E365" s="1">
        <v>0</v>
      </c>
      <c r="F365" s="1">
        <v>0</v>
      </c>
      <c r="G365" s="2">
        <f t="shared" si="8"/>
        <v>467.81279999999998</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408.99</v>
      </c>
      <c r="D371" s="1">
        <f>'PR-RAS'!E376</f>
        <v>1279.3399999999999</v>
      </c>
      <c r="E371" s="1">
        <v>0</v>
      </c>
      <c r="F371" s="1">
        <v>0</v>
      </c>
      <c r="G371" s="2">
        <f t="shared" si="8"/>
        <v>1098.0379</v>
      </c>
      <c r="H371" s="2">
        <f t="shared" si="9"/>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1037.18</v>
      </c>
      <c r="D378" s="1">
        <f>'PR-RAS'!E383</f>
        <v>2484.0700000000002</v>
      </c>
      <c r="E378" s="1">
        <v>0</v>
      </c>
      <c r="F378" s="1">
        <v>0</v>
      </c>
      <c r="G378" s="2">
        <f t="shared" si="8"/>
        <v>2264.0056400000003</v>
      </c>
      <c r="H378" s="2">
        <f t="shared" si="9"/>
        <v>0.25000000000022737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1037.18</v>
      </c>
      <c r="D379" s="1">
        <f>'PR-RAS'!E384</f>
        <v>2484.0700000000002</v>
      </c>
      <c r="E379" s="1">
        <v>0</v>
      </c>
      <c r="F379" s="1">
        <v>0</v>
      </c>
      <c r="G379" s="2">
        <f t="shared" si="8"/>
        <v>2270.0109600000001</v>
      </c>
      <c r="H379" s="2">
        <f t="shared" si="9"/>
        <v>0.25000000000022737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2731.37</v>
      </c>
      <c r="D403" s="1">
        <f>'PR-RAS'!E408</f>
        <v>3763.41</v>
      </c>
      <c r="E403" s="1">
        <v>0</v>
      </c>
      <c r="F403" s="1">
        <v>0</v>
      </c>
      <c r="G403" s="2">
        <f t="shared" si="8"/>
        <v>4123.7923799999999</v>
      </c>
      <c r="H403" s="2">
        <f t="shared" si="9"/>
        <v>0.77999999999974534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407.55</v>
      </c>
      <c r="D406" s="1">
        <f>'PR-RAS'!E411</f>
        <v>407.55</v>
      </c>
      <c r="E406" s="1">
        <v>0</v>
      </c>
      <c r="F406" s="1">
        <v>0</v>
      </c>
      <c r="G406" s="2">
        <f t="shared" si="8"/>
        <v>495.17325000000005</v>
      </c>
      <c r="H406" s="2">
        <f t="shared" si="9"/>
        <v>0.89999999999997726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1013768.8999999999</v>
      </c>
      <c r="D407" s="1">
        <f>'PR-RAS'!E412</f>
        <v>1123063.78</v>
      </c>
      <c r="E407" s="1">
        <v>0</v>
      </c>
      <c r="F407" s="1">
        <v>0</v>
      </c>
      <c r="G407" s="2">
        <f t="shared" si="8"/>
        <v>1323517.96276</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990977</v>
      </c>
      <c r="D408" s="1">
        <f>'PR-RAS'!E413</f>
        <v>1112183.47</v>
      </c>
      <c r="E408" s="1">
        <v>0</v>
      </c>
      <c r="F408" s="1">
        <v>0</v>
      </c>
      <c r="G408" s="2">
        <f t="shared" si="8"/>
        <v>1308644.98358</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22791.899999999907</v>
      </c>
      <c r="D409" s="1">
        <f>'PR-RAS'!E414</f>
        <v>10880.310000000056</v>
      </c>
      <c r="E409" s="1">
        <v>0</v>
      </c>
      <c r="F409" s="1">
        <v>0</v>
      </c>
      <c r="G409" s="2">
        <f t="shared" si="8"/>
        <v>18177.428160000007</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11831.55</v>
      </c>
      <c r="D411" s="1">
        <f>'PR-RAS'!E416</f>
        <v>34623.449999999997</v>
      </c>
      <c r="E411" s="1">
        <v>0</v>
      </c>
      <c r="F411" s="1">
        <v>0</v>
      </c>
      <c r="G411" s="2">
        <f t="shared" si="8"/>
        <v>33242.164499999999</v>
      </c>
      <c r="H411" s="2">
        <f t="shared" si="9"/>
        <v>0.89999999999781721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407.55</v>
      </c>
      <c r="D413" s="1">
        <f>'PR-RAS'!E418</f>
        <v>407.55</v>
      </c>
      <c r="E413" s="1">
        <v>0</v>
      </c>
      <c r="F413" s="1">
        <v>0</v>
      </c>
      <c r="G413" s="2">
        <f t="shared" si="8"/>
        <v>503.73180000000002</v>
      </c>
      <c r="H413" s="2">
        <f t="shared" si="9"/>
        <v>0.89999999999997726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1013768.8999999999</v>
      </c>
      <c r="D633" s="1">
        <f>'PR-RAS'!E639</f>
        <v>1123063.78</v>
      </c>
      <c r="E633" s="1">
        <v>0</v>
      </c>
      <c r="F633" s="1">
        <v>0</v>
      </c>
      <c r="G633" s="2">
        <f t="shared" si="10"/>
        <v>2060254.56272</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990977</v>
      </c>
      <c r="D634" s="1">
        <f>'PR-RAS'!E640</f>
        <v>1112183.47</v>
      </c>
      <c r="E634" s="1">
        <v>0</v>
      </c>
      <c r="F634" s="1">
        <v>0</v>
      </c>
      <c r="G634" s="2">
        <f t="shared" si="10"/>
        <v>2035312.7140200001</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22791.899999999907</v>
      </c>
      <c r="D635" s="1">
        <f>'PR-RAS'!E641</f>
        <v>10880.310000000056</v>
      </c>
      <c r="E635" s="1">
        <v>0</v>
      </c>
      <c r="F635" s="1">
        <v>0</v>
      </c>
      <c r="G635" s="2">
        <f t="shared" si="10"/>
        <v>28246.297680000011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11831.55</v>
      </c>
      <c r="D637" s="1">
        <f>'PR-RAS'!E643</f>
        <v>34623.449999999997</v>
      </c>
      <c r="E637" s="1">
        <v>0</v>
      </c>
      <c r="F637" s="1">
        <v>0</v>
      </c>
      <c r="G637" s="2">
        <f t="shared" si="10"/>
        <v>51565.894200000002</v>
      </c>
      <c r="H637" s="2">
        <f t="shared" si="11"/>
        <v>0.89999999999781721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34623.44999999991</v>
      </c>
      <c r="D639" s="1">
        <f>'PR-RAS'!E645</f>
        <v>45503.760000000053</v>
      </c>
      <c r="E639" s="1">
        <v>0</v>
      </c>
      <c r="F639" s="1">
        <v>0</v>
      </c>
      <c r="G639" s="2">
        <f t="shared" si="10"/>
        <v>80152.558860000005</v>
      </c>
      <c r="H639" s="2">
        <f t="shared" si="11"/>
        <v>0.68999999985680915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66297.789999999994</v>
      </c>
      <c r="D642" s="1">
        <f>'PR-RAS'!E649</f>
        <v>0</v>
      </c>
      <c r="E642" s="1">
        <v>0</v>
      </c>
      <c r="F642" s="1">
        <v>0</v>
      </c>
      <c r="G642" s="2">
        <f t="shared" si="10"/>
        <v>42496.883389999995</v>
      </c>
      <c r="H642" s="2">
        <f t="shared" si="11"/>
        <v>0.21000000000640284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926465.34</v>
      </c>
      <c r="D643" s="1">
        <f>'PR-RAS'!E650</f>
        <v>0</v>
      </c>
      <c r="E643" s="1">
        <v>0</v>
      </c>
      <c r="F643" s="1">
        <v>0</v>
      </c>
      <c r="G643" s="2">
        <f t="shared" si="10"/>
        <v>594790.74827999994</v>
      </c>
      <c r="H643" s="2">
        <f t="shared" si="11"/>
        <v>0.33999999996740371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992763.13</v>
      </c>
      <c r="D644" s="1">
        <f>'PR-RAS'!E651</f>
        <v>0</v>
      </c>
      <c r="E644" s="1">
        <v>0</v>
      </c>
      <c r="F644" s="1">
        <v>0</v>
      </c>
      <c r="G644" s="2">
        <f t="shared" si="10"/>
        <v>638346.69258999999</v>
      </c>
      <c r="H644" s="2">
        <f t="shared" si="11"/>
        <v>0.13000000000465661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52</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41</v>
      </c>
      <c r="E649" s="1">
        <v>0</v>
      </c>
      <c r="F649" s="1">
        <v>0</v>
      </c>
      <c r="G649" s="2">
        <f t="shared" si="10"/>
        <v>82.296000000000006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911181.48</v>
      </c>
      <c r="D668" s="1">
        <f>'PR-RAS'!E675</f>
        <v>993025.07</v>
      </c>
      <c r="E668" s="1">
        <v>0</v>
      </c>
      <c r="F668" s="1">
        <v>0</v>
      </c>
      <c r="G668" s="2">
        <f t="shared" si="10"/>
        <v>1932453.4905400001</v>
      </c>
      <c r="H668" s="2">
        <f t="shared" si="11"/>
        <v>0.54999999993015081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67052.2</v>
      </c>
      <c r="E687" s="1">
        <v>0</v>
      </c>
      <c r="F687" s="1">
        <v>0</v>
      </c>
      <c r="G687" s="2">
        <f t="shared" si="10"/>
        <v>91995.618400000007</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1200.4000000000001</v>
      </c>
      <c r="D688" s="1">
        <f>'PR-RAS'!E695</f>
        <v>823.96</v>
      </c>
      <c r="E688" s="1">
        <v>0</v>
      </c>
      <c r="F688" s="1">
        <v>0</v>
      </c>
      <c r="G688" s="2">
        <f t="shared" si="10"/>
        <v>1956.7958400000002</v>
      </c>
      <c r="H688" s="2">
        <f t="shared" si="11"/>
        <v>0.44000000000005457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10086.93</v>
      </c>
      <c r="D703" s="1">
        <f>'PR-RAS'!E710</f>
        <v>12984.4</v>
      </c>
      <c r="E703" s="1">
        <v>0</v>
      </c>
      <c r="F703" s="1">
        <v>0</v>
      </c>
      <c r="G703" s="2">
        <f t="shared" si="10"/>
        <v>25311.122459999995</v>
      </c>
      <c r="H703" s="2">
        <f t="shared" si="11"/>
        <v>0.46999999999934516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2654.48</v>
      </c>
      <c r="E709" s="1">
        <v>0</v>
      </c>
      <c r="F709" s="1">
        <v>0</v>
      </c>
      <c r="G709" s="2">
        <f t="shared" si="10"/>
        <v>3758.74368</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729.98</v>
      </c>
      <c r="D710" s="1">
        <f>'PR-RAS'!E717</f>
        <v>1128.1500000000001</v>
      </c>
      <c r="E710" s="1">
        <v>0</v>
      </c>
      <c r="F710" s="1">
        <v>0</v>
      </c>
      <c r="G710" s="2">
        <f t="shared" si="10"/>
        <v>2117.27252</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9967.83</v>
      </c>
      <c r="D711" s="1">
        <f>'PR-RAS'!E718</f>
        <v>10534.52</v>
      </c>
      <c r="E711" s="1">
        <v>0</v>
      </c>
      <c r="F711" s="1">
        <v>0</v>
      </c>
      <c r="G711" s="2">
        <f t="shared" si="10"/>
        <v>22036.1777</v>
      </c>
      <c r="H711" s="2">
        <f t="shared" si="11"/>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1945.24</v>
      </c>
      <c r="D713" s="1">
        <f>'PR-RAS'!E720</f>
        <v>1272</v>
      </c>
      <c r="E713" s="1">
        <v>0</v>
      </c>
      <c r="F713" s="1">
        <v>0</v>
      </c>
      <c r="G713" s="2">
        <f t="shared" si="10"/>
        <v>3196.3388799999998</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5162.16</v>
      </c>
      <c r="D715" s="1">
        <f>'PR-RAS'!E722</f>
        <v>6572.68</v>
      </c>
      <c r="E715" s="1">
        <v>0</v>
      </c>
      <c r="F715" s="1">
        <v>0</v>
      </c>
      <c r="G715" s="2">
        <f t="shared" si="10"/>
        <v>13071.56928</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153029.30000000005</v>
      </c>
      <c r="D984" s="6">
        <f>BILANCA!E6</f>
        <v>164328.14000000001</v>
      </c>
      <c r="E984" s="6">
        <v>0</v>
      </c>
      <c r="F984" s="6">
        <v>0</v>
      </c>
      <c r="G984" s="7">
        <f t="shared" ref="G984:G1241" si="22">B984/1000*C984+B984/500*D984</f>
        <v>481.68558000000007</v>
      </c>
      <c r="H984" s="7">
        <f t="shared" si="19"/>
        <v>0.44000000006053597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77804.630000000019</v>
      </c>
      <c r="D985" s="1">
        <f>BILANCA!E7</f>
        <v>76960.389999999985</v>
      </c>
      <c r="E985" s="1">
        <v>0</v>
      </c>
      <c r="F985" s="1">
        <v>0</v>
      </c>
      <c r="G985" s="2">
        <f t="shared" si="22"/>
        <v>463.45082000000002</v>
      </c>
      <c r="H985" s="2">
        <f t="shared" si="19"/>
        <v>0.75999999996565748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77804.630000000019</v>
      </c>
      <c r="D990" s="1">
        <f>BILANCA!E12</f>
        <v>76960.389999999985</v>
      </c>
      <c r="E990" s="1">
        <v>0</v>
      </c>
      <c r="F990" s="1">
        <v>0</v>
      </c>
      <c r="G990" s="2">
        <f t="shared" si="22"/>
        <v>1622.0778700000001</v>
      </c>
      <c r="H990" s="2">
        <f t="shared" si="19"/>
        <v>0.75999999996565748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1520.5499999999993</v>
      </c>
      <c r="D991" s="1">
        <f>BILANCA!E13</f>
        <v>1232.9300000000003</v>
      </c>
      <c r="E991" s="1">
        <v>0</v>
      </c>
      <c r="F991" s="1">
        <v>0</v>
      </c>
      <c r="G991" s="2">
        <f t="shared" si="22"/>
        <v>31.891280000000002</v>
      </c>
      <c r="H991" s="2">
        <f t="shared" si="19"/>
        <v>0.52000000000043656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9738.64</v>
      </c>
      <c r="D992" s="1">
        <f>BILANCA!E14</f>
        <v>9738.64</v>
      </c>
      <c r="E992" s="1">
        <v>0</v>
      </c>
      <c r="F992" s="1">
        <v>0</v>
      </c>
      <c r="G992" s="2">
        <f t="shared" si="22"/>
        <v>262.94327999999996</v>
      </c>
      <c r="H992" s="2">
        <f t="shared" si="19"/>
        <v>0.72000000000116415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8218.09</v>
      </c>
      <c r="D996" s="1">
        <f>BILANCA!E18</f>
        <v>8505.7099999999991</v>
      </c>
      <c r="E996" s="1">
        <v>0</v>
      </c>
      <c r="F996" s="1">
        <v>0</v>
      </c>
      <c r="G996" s="2">
        <f t="shared" si="22"/>
        <v>327.98362999999995</v>
      </c>
      <c r="H996" s="2">
        <f t="shared" si="19"/>
        <v>0.38000000000101863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32627.270000000019</v>
      </c>
      <c r="D997" s="1">
        <f>BILANCA!E19</f>
        <v>29586.579999999987</v>
      </c>
      <c r="E997" s="1">
        <v>0</v>
      </c>
      <c r="F997" s="1">
        <v>0</v>
      </c>
      <c r="G997" s="2">
        <f t="shared" si="22"/>
        <v>1285.2060200000001</v>
      </c>
      <c r="H997" s="2">
        <f t="shared" si="19"/>
        <v>0.69000000003143214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115421.23</v>
      </c>
      <c r="D998" s="1">
        <f>BILANCA!E20</f>
        <v>115915.62</v>
      </c>
      <c r="E998" s="1">
        <v>0</v>
      </c>
      <c r="F998" s="1">
        <v>0</v>
      </c>
      <c r="G998" s="2">
        <f t="shared" si="22"/>
        <v>5208.7870499999999</v>
      </c>
      <c r="H998" s="2">
        <f t="shared" si="19"/>
        <v>0.61000000000058208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978.95</v>
      </c>
      <c r="D999" s="1">
        <f>BILANCA!E21</f>
        <v>2258.29</v>
      </c>
      <c r="E999" s="1">
        <v>0</v>
      </c>
      <c r="F999" s="1">
        <v>0</v>
      </c>
      <c r="G999" s="2">
        <f t="shared" si="22"/>
        <v>87.928480000000008</v>
      </c>
      <c r="H999" s="2">
        <f t="shared" si="19"/>
        <v>0.33999999999991815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20782.509999999998</v>
      </c>
      <c r="D1000" s="1">
        <f>BILANCA!E22</f>
        <v>20782.509999999998</v>
      </c>
      <c r="E1000" s="1">
        <v>0</v>
      </c>
      <c r="F1000" s="1">
        <v>0</v>
      </c>
      <c r="G1000" s="2">
        <f t="shared" si="22"/>
        <v>1059.9080099999999</v>
      </c>
      <c r="H1000" s="2">
        <f t="shared" si="19"/>
        <v>0.98000000000320142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1200.31</v>
      </c>
      <c r="D1002" s="1">
        <f>BILANCA!E24</f>
        <v>1200.31</v>
      </c>
      <c r="E1002" s="1">
        <v>0</v>
      </c>
      <c r="F1002" s="1">
        <v>0</v>
      </c>
      <c r="G1002" s="2">
        <f t="shared" si="22"/>
        <v>68.417669999999987</v>
      </c>
      <c r="H1002" s="2">
        <f t="shared" si="19"/>
        <v>0.61999999999989086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527.88</v>
      </c>
      <c r="D1003" s="1">
        <f>BILANCA!E25</f>
        <v>527.88</v>
      </c>
      <c r="E1003" s="1">
        <v>0</v>
      </c>
      <c r="F1003" s="1">
        <v>0</v>
      </c>
      <c r="G1003" s="2">
        <f t="shared" si="22"/>
        <v>31.672800000000002</v>
      </c>
      <c r="H1003" s="2">
        <f t="shared" si="19"/>
        <v>0.24000000000000909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61820.35</v>
      </c>
      <c r="D1004" s="1">
        <f>BILANCA!E26</f>
        <v>61820.35</v>
      </c>
      <c r="E1004" s="1">
        <v>0</v>
      </c>
      <c r="F1004" s="1">
        <v>0</v>
      </c>
      <c r="G1004" s="2">
        <f t="shared" si="22"/>
        <v>3894.6820500000003</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168103.96</v>
      </c>
      <c r="D1006" s="1">
        <f>BILANCA!E28</f>
        <v>172918.38</v>
      </c>
      <c r="E1006" s="1">
        <v>0</v>
      </c>
      <c r="F1006" s="1">
        <v>0</v>
      </c>
      <c r="G1006" s="2">
        <f t="shared" si="22"/>
        <v>11820.636560000001</v>
      </c>
      <c r="H1006" s="2">
        <f t="shared" si="19"/>
        <v>0.42000000001280569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42364.75</v>
      </c>
      <c r="D1013" s="1">
        <f>BILANCA!E35</f>
        <v>44848.82</v>
      </c>
      <c r="E1013" s="1">
        <v>0</v>
      </c>
      <c r="F1013" s="1">
        <v>0</v>
      </c>
      <c r="G1013" s="2">
        <f t="shared" si="22"/>
        <v>3961.8716999999997</v>
      </c>
      <c r="H1013" s="2">
        <f t="shared" si="19"/>
        <v>0.43000000000029104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42364.75</v>
      </c>
      <c r="D1014" s="1">
        <f>BILANCA!E36</f>
        <v>44848.82</v>
      </c>
      <c r="E1014" s="1">
        <v>0</v>
      </c>
      <c r="F1014" s="1">
        <v>0</v>
      </c>
      <c r="G1014" s="2">
        <f t="shared" si="22"/>
        <v>4093.9340899999997</v>
      </c>
      <c r="H1014" s="2">
        <f t="shared" si="19"/>
        <v>0.43000000000029104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1292.06</v>
      </c>
      <c r="D1023" s="1">
        <f>BILANCA!E45</f>
        <v>1292.06</v>
      </c>
      <c r="E1023" s="1">
        <v>0</v>
      </c>
      <c r="F1023" s="1">
        <v>0</v>
      </c>
      <c r="G1023" s="2">
        <f t="shared" si="22"/>
        <v>155.0472</v>
      </c>
      <c r="H1023" s="2">
        <f t="shared" si="19"/>
        <v>0.11999999999989086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1292.06</v>
      </c>
      <c r="D1025" s="1">
        <f>BILANCA!E47</f>
        <v>1292.06</v>
      </c>
      <c r="E1025" s="1">
        <v>0</v>
      </c>
      <c r="F1025" s="1">
        <v>0</v>
      </c>
      <c r="G1025" s="2">
        <f t="shared" si="22"/>
        <v>162.79955999999999</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11772.79</v>
      </c>
      <c r="D1032" s="1">
        <f>BILANCA!E54</f>
        <v>11772.79</v>
      </c>
      <c r="E1032" s="1">
        <v>0</v>
      </c>
      <c r="F1032" s="1">
        <v>0</v>
      </c>
      <c r="G1032" s="2">
        <f t="shared" si="22"/>
        <v>1730.60013</v>
      </c>
      <c r="H1032" s="2">
        <f t="shared" si="19"/>
        <v>0.41999999999825377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11772.79</v>
      </c>
      <c r="D1033" s="1">
        <f>BILANCA!E55</f>
        <v>11772.79</v>
      </c>
      <c r="E1033" s="1">
        <v>0</v>
      </c>
      <c r="F1033" s="1">
        <v>0</v>
      </c>
      <c r="G1033" s="2">
        <f t="shared" si="22"/>
        <v>1765.9185000000002</v>
      </c>
      <c r="H1033" s="2">
        <f t="shared" si="19"/>
        <v>0.41999999999825377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75224.670000000013</v>
      </c>
      <c r="D1046" s="1">
        <f>BILANCA!E68</f>
        <v>87367.750000000015</v>
      </c>
      <c r="E1046" s="1">
        <v>0</v>
      </c>
      <c r="F1046" s="1">
        <v>0</v>
      </c>
      <c r="G1046" s="2">
        <f t="shared" si="22"/>
        <v>15747.490710000002</v>
      </c>
      <c r="H1046" s="2">
        <f t="shared" si="19"/>
        <v>0.5799999999726424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618.39</v>
      </c>
      <c r="D1056" s="1">
        <f>BILANCA!E78</f>
        <v>1763.5</v>
      </c>
      <c r="E1056" s="1">
        <v>0</v>
      </c>
      <c r="F1056" s="1">
        <v>0</v>
      </c>
      <c r="G1056" s="2">
        <f t="shared" si="22"/>
        <v>302.61347000000001</v>
      </c>
      <c r="H1056" s="2">
        <f t="shared" si="19"/>
        <v>0.88999999999998636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233.7</v>
      </c>
      <c r="D1062" s="1">
        <f>BILANCA!E84</f>
        <v>233.7</v>
      </c>
      <c r="E1062" s="1">
        <v>0</v>
      </c>
      <c r="F1062" s="1">
        <v>0</v>
      </c>
      <c r="G1062" s="2">
        <f t="shared" si="22"/>
        <v>55.386899999999997</v>
      </c>
      <c r="H1062" s="2">
        <f t="shared" si="19"/>
        <v>0.60000000000002274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384.69</v>
      </c>
      <c r="D1064" s="1">
        <f>BILANCA!E86</f>
        <v>1529.8</v>
      </c>
      <c r="E1064" s="1">
        <v>0</v>
      </c>
      <c r="F1064" s="1">
        <v>0</v>
      </c>
      <c r="G1064" s="2">
        <f t="shared" si="22"/>
        <v>278.98748999999998</v>
      </c>
      <c r="H1064" s="2">
        <f t="shared" si="19"/>
        <v>0.51000000000004775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74198.73000000001</v>
      </c>
      <c r="D1124" s="1">
        <f>BILANCA!E146</f>
        <v>85196.700000000012</v>
      </c>
      <c r="E1124" s="1">
        <v>0</v>
      </c>
      <c r="F1124" s="1">
        <v>0</v>
      </c>
      <c r="G1124" s="2">
        <f t="shared" si="22"/>
        <v>34487.490330000001</v>
      </c>
      <c r="H1124" s="2">
        <f t="shared" si="23"/>
        <v>0.56999999997788109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7.0000000000000007E-2</v>
      </c>
      <c r="D1136" s="1">
        <f>BILANCA!E158</f>
        <v>7.0000000000000007E-2</v>
      </c>
      <c r="E1136" s="1">
        <v>0</v>
      </c>
      <c r="F1136" s="1">
        <v>0</v>
      </c>
      <c r="G1136" s="2">
        <f t="shared" si="22"/>
        <v>3.2130000000000006E-2</v>
      </c>
      <c r="H1136" s="2">
        <f t="shared" si="23"/>
        <v>0.14000000000000001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74198.66</v>
      </c>
      <c r="D1139" s="1">
        <f>BILANCA!E161</f>
        <v>85196.63</v>
      </c>
      <c r="E1139" s="1">
        <v>0</v>
      </c>
      <c r="F1139" s="1">
        <v>0</v>
      </c>
      <c r="G1139" s="2">
        <f t="shared" si="22"/>
        <v>38156.339520000001</v>
      </c>
      <c r="H1139" s="2">
        <f t="shared" si="23"/>
        <v>0.70999999999185093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407.55</v>
      </c>
      <c r="D1142" s="1">
        <f>BILANCA!E164</f>
        <v>407.55</v>
      </c>
      <c r="E1142" s="1">
        <v>0</v>
      </c>
      <c r="F1142" s="1">
        <v>0</v>
      </c>
      <c r="G1142" s="2">
        <f t="shared" si="22"/>
        <v>194.40134999999998</v>
      </c>
      <c r="H1142" s="2">
        <f t="shared" si="23"/>
        <v>0.89999999999997726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407.55</v>
      </c>
      <c r="D1144" s="1">
        <f>BILANCA!E166</f>
        <v>407.55</v>
      </c>
      <c r="E1144" s="1">
        <v>0</v>
      </c>
      <c r="F1144" s="1">
        <v>0</v>
      </c>
      <c r="G1144" s="2">
        <f t="shared" si="22"/>
        <v>196.84665000000001</v>
      </c>
      <c r="H1144" s="2">
        <f t="shared" si="23"/>
        <v>0.89999999999997726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153029.29999999999</v>
      </c>
      <c r="D1152" s="1">
        <f>BILANCA!E175</f>
        <v>164328.13999999998</v>
      </c>
      <c r="E1152" s="1">
        <v>0</v>
      </c>
      <c r="F1152" s="1">
        <v>0</v>
      </c>
      <c r="G1152" s="2">
        <f t="shared" si="22"/>
        <v>81404.863020000004</v>
      </c>
      <c r="H1152" s="2">
        <f t="shared" si="23"/>
        <v>0.43999999997322448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40193.589999999997</v>
      </c>
      <c r="D1153" s="1">
        <f>BILANCA!E176</f>
        <v>41456.36</v>
      </c>
      <c r="E1153" s="1">
        <v>0</v>
      </c>
      <c r="F1153" s="1">
        <v>0</v>
      </c>
      <c r="G1153" s="2">
        <f t="shared" si="22"/>
        <v>20928.072700000001</v>
      </c>
      <c r="H1153" s="2">
        <f t="shared" si="23"/>
        <v>0.77000000000407454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40193.589999999997</v>
      </c>
      <c r="D1154" s="1">
        <f>BILANCA!E177</f>
        <v>41456.36</v>
      </c>
      <c r="E1154" s="1">
        <v>0</v>
      </c>
      <c r="F1154" s="1">
        <v>0</v>
      </c>
      <c r="G1154" s="2">
        <f t="shared" si="22"/>
        <v>21051.17901</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1486.41</v>
      </c>
      <c r="D1156" s="1">
        <f>BILANCA!E179</f>
        <v>1457.94</v>
      </c>
      <c r="E1156" s="1">
        <v>0</v>
      </c>
      <c r="F1156" s="1">
        <v>0</v>
      </c>
      <c r="G1156" s="2">
        <f t="shared" si="22"/>
        <v>761.59617000000003</v>
      </c>
      <c r="H1156" s="2">
        <f t="shared" si="23"/>
        <v>0.47000000000002728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10110.98</v>
      </c>
      <c r="D1157" s="1">
        <f>BILANCA!E180</f>
        <v>10110.98</v>
      </c>
      <c r="E1157" s="1">
        <v>0</v>
      </c>
      <c r="F1157" s="1">
        <v>0</v>
      </c>
      <c r="G1157" s="2">
        <f t="shared" si="22"/>
        <v>5277.9315599999991</v>
      </c>
      <c r="H1157" s="2">
        <f t="shared" si="23"/>
        <v>4.0000000000873115E-2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10110.98</v>
      </c>
      <c r="D1160" s="1">
        <f>BILANCA!E183</f>
        <v>10110.98</v>
      </c>
      <c r="E1160" s="1">
        <v>0</v>
      </c>
      <c r="F1160" s="1">
        <v>0</v>
      </c>
      <c r="G1160" s="2">
        <f t="shared" si="22"/>
        <v>5368.9303799999998</v>
      </c>
      <c r="H1160" s="2">
        <f t="shared" si="23"/>
        <v>4.0000000000873115E-2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28596.2</v>
      </c>
      <c r="D1165" s="1">
        <f>BILANCA!E188</f>
        <v>29887.439999999999</v>
      </c>
      <c r="E1165" s="1">
        <v>0</v>
      </c>
      <c r="F1165" s="1">
        <v>0</v>
      </c>
      <c r="G1165" s="2">
        <f t="shared" si="22"/>
        <v>16083.53656</v>
      </c>
      <c r="H1165" s="2">
        <f t="shared" si="23"/>
        <v>0.63999999999941792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112835.70999999999</v>
      </c>
      <c r="D1214" s="1">
        <f>BILANCA!E237</f>
        <v>122871.77999999998</v>
      </c>
      <c r="E1214" s="1">
        <v>0</v>
      </c>
      <c r="F1214" s="1">
        <v>0</v>
      </c>
      <c r="G1214" s="2">
        <f t="shared" si="22"/>
        <v>82831.811369999996</v>
      </c>
      <c r="H1214" s="2">
        <f t="shared" si="23"/>
        <v>0.51000000002386514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77804.639999999999</v>
      </c>
      <c r="D1215" s="1">
        <f>BILANCA!E238</f>
        <v>76960.399999999994</v>
      </c>
      <c r="E1215" s="1">
        <v>0</v>
      </c>
      <c r="F1215" s="1">
        <v>0</v>
      </c>
      <c r="G1215" s="2">
        <f t="shared" si="22"/>
        <v>53760.302080000001</v>
      </c>
      <c r="H1215" s="2">
        <f t="shared" si="23"/>
        <v>0.75999999999476131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77804.639999999999</v>
      </c>
      <c r="D1216" s="1">
        <f>BILANCA!E239</f>
        <v>76960.399999999994</v>
      </c>
      <c r="E1216" s="1">
        <v>0</v>
      </c>
      <c r="F1216" s="1">
        <v>0</v>
      </c>
      <c r="G1216" s="2">
        <f t="shared" si="22"/>
        <v>53992.027520000003</v>
      </c>
      <c r="H1216" s="2">
        <f t="shared" si="23"/>
        <v>0.75999999999476131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75896.84</v>
      </c>
      <c r="D1217" s="1">
        <f>BILANCA!E240</f>
        <v>75052.599999999991</v>
      </c>
      <c r="E1217" s="1">
        <v>0</v>
      </c>
      <c r="F1217" s="1">
        <v>0</v>
      </c>
      <c r="G1217" s="2">
        <f t="shared" si="22"/>
        <v>52884.477359999997</v>
      </c>
      <c r="H1217" s="2">
        <f t="shared" si="23"/>
        <v>0.56000000001222361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1907.8</v>
      </c>
      <c r="D1218" s="1">
        <f>BILANCA!E241</f>
        <v>1907.8</v>
      </c>
      <c r="E1218" s="1">
        <v>0</v>
      </c>
      <c r="F1218" s="1">
        <v>0</v>
      </c>
      <c r="G1218" s="2">
        <f t="shared" si="22"/>
        <v>1344.9989999999998</v>
      </c>
      <c r="H1218" s="2">
        <f t="shared" si="23"/>
        <v>0.40000000000009095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34623.44999999999</v>
      </c>
      <c r="D1222" s="1">
        <f>BILANCA!E245</f>
        <v>45503.759999999995</v>
      </c>
      <c r="E1222" s="1">
        <v>0</v>
      </c>
      <c r="F1222" s="1">
        <v>0</v>
      </c>
      <c r="G1222" s="2">
        <f t="shared" si="22"/>
        <v>30025.801829999993</v>
      </c>
      <c r="H1222" s="2">
        <f t="shared" si="23"/>
        <v>0.68999999999505235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75218.62</v>
      </c>
      <c r="D1223" s="1">
        <f>BILANCA!E246</f>
        <v>89862.34</v>
      </c>
      <c r="E1223" s="1">
        <v>0</v>
      </c>
      <c r="F1223" s="1">
        <v>0</v>
      </c>
      <c r="G1223" s="2">
        <f t="shared" si="22"/>
        <v>61186.391999999993</v>
      </c>
      <c r="H1223" s="2">
        <f t="shared" si="23"/>
        <v>0.72000000000116415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75218.62</v>
      </c>
      <c r="D1224" s="1">
        <f>BILANCA!E247</f>
        <v>89862.34</v>
      </c>
      <c r="E1224" s="1">
        <v>0</v>
      </c>
      <c r="F1224" s="1">
        <v>0</v>
      </c>
      <c r="G1224" s="2">
        <f t="shared" si="22"/>
        <v>61441.335299999992</v>
      </c>
      <c r="H1224" s="2">
        <f t="shared" si="23"/>
        <v>0.72000000000116415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40595.170000000006</v>
      </c>
      <c r="D1227" s="1">
        <f>BILANCA!E250</f>
        <v>44358.58</v>
      </c>
      <c r="E1227" s="1">
        <v>0</v>
      </c>
      <c r="F1227" s="1">
        <v>0</v>
      </c>
      <c r="G1227" s="2">
        <f t="shared" si="22"/>
        <v>31552.20852</v>
      </c>
      <c r="H1227" s="2">
        <f t="shared" si="23"/>
        <v>0.5900000000037835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2731.37</v>
      </c>
      <c r="D1229" s="1">
        <f>BILANCA!E252</f>
        <v>6494.78</v>
      </c>
      <c r="E1229" s="1">
        <v>0</v>
      </c>
      <c r="F1229" s="1">
        <v>0</v>
      </c>
      <c r="G1229" s="2">
        <f t="shared" si="22"/>
        <v>3867.3487799999998</v>
      </c>
      <c r="H1229" s="2">
        <f t="shared" si="23"/>
        <v>0.59000000000014552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37863.800000000003</v>
      </c>
      <c r="D1230" s="1">
        <f>BILANCA!E253</f>
        <v>37863.800000000003</v>
      </c>
      <c r="E1230" s="1">
        <v>0</v>
      </c>
      <c r="F1230" s="1">
        <v>0</v>
      </c>
      <c r="G1230" s="2">
        <f t="shared" si="22"/>
        <v>28057.075800000006</v>
      </c>
      <c r="H1230" s="2">
        <f t="shared" si="23"/>
        <v>0.39999999999417923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7.0000000000000007E-2</v>
      </c>
      <c r="D1232" s="1">
        <f>BILANCA!E255</f>
        <v>7.0000000000000007E-2</v>
      </c>
      <c r="E1232" s="1">
        <v>0</v>
      </c>
      <c r="F1232" s="1">
        <v>0</v>
      </c>
      <c r="G1232" s="2">
        <f t="shared" si="22"/>
        <v>5.2290000000000003E-2</v>
      </c>
      <c r="H1232" s="2">
        <f t="shared" si="23"/>
        <v>0.14000000000000001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407.55</v>
      </c>
      <c r="D1233" s="1">
        <f>BILANCA!E256</f>
        <v>407.55</v>
      </c>
      <c r="E1233" s="1">
        <v>0</v>
      </c>
      <c r="F1233" s="1">
        <v>0</v>
      </c>
      <c r="G1233" s="2">
        <f t="shared" si="22"/>
        <v>305.66250000000002</v>
      </c>
      <c r="H1233" s="2">
        <f t="shared" si="23"/>
        <v>0.89999999999997726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1789.53</v>
      </c>
      <c r="D1236" s="1">
        <f>BILANCA!E259</f>
        <v>22280.93</v>
      </c>
      <c r="E1236" s="1">
        <v>0</v>
      </c>
      <c r="F1236" s="1">
        <v>0</v>
      </c>
      <c r="G1236" s="2">
        <f t="shared" si="22"/>
        <v>11726.901669999999</v>
      </c>
      <c r="H1236" s="2">
        <f t="shared" si="23"/>
        <v>0.53999999999973625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1789.53</v>
      </c>
      <c r="D1237" s="1">
        <f>BILANCA!E260</f>
        <v>22280.93</v>
      </c>
      <c r="E1237" s="1">
        <v>0</v>
      </c>
      <c r="F1237" s="1">
        <v>0</v>
      </c>
      <c r="G1237" s="2">
        <f t="shared" si="22"/>
        <v>11773.253060000001</v>
      </c>
      <c r="H1237" s="2">
        <f t="shared" si="23"/>
        <v>0.53999999999973625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74198.73</v>
      </c>
      <c r="D1241" s="1">
        <f>BILANCA!E265</f>
        <v>85196.7</v>
      </c>
      <c r="E1241" s="1">
        <v>0</v>
      </c>
      <c r="F1241" s="1">
        <v>0</v>
      </c>
      <c r="G1241" s="2">
        <f t="shared" si="22"/>
        <v>63104.769539999994</v>
      </c>
      <c r="H1241" s="2">
        <f t="shared" si="23"/>
        <v>0.57000000000698492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407.55</v>
      </c>
      <c r="D1242" s="1">
        <f>BILANCA!E266</f>
        <v>407.55</v>
      </c>
      <c r="E1242" s="1">
        <v>0</v>
      </c>
      <c r="F1242" s="1">
        <v>0</v>
      </c>
      <c r="G1242" s="2">
        <f t="shared" ref="G1242:G1479" si="24">B1242/1000*C1242+B1242/500*D1242</f>
        <v>316.66635000000002</v>
      </c>
      <c r="H1242" s="2">
        <f t="shared" si="23"/>
        <v>0.89999999999997726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357.28</v>
      </c>
      <c r="D1244" s="1">
        <f>BILANCA!E268</f>
        <v>1502.39</v>
      </c>
      <c r="E1244" s="1">
        <v>0</v>
      </c>
      <c r="F1244" s="1">
        <v>0</v>
      </c>
      <c r="G1244" s="2">
        <f t="shared" si="24"/>
        <v>877.49766000000011</v>
      </c>
      <c r="H1244" s="2">
        <f t="shared" si="23"/>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27.41</v>
      </c>
      <c r="D1245" s="1">
        <f>BILANCA!E269</f>
        <v>27.41</v>
      </c>
      <c r="E1245" s="1">
        <v>0</v>
      </c>
      <c r="F1245" s="1">
        <v>0</v>
      </c>
      <c r="G1245" s="2">
        <f t="shared" si="24"/>
        <v>21.544260000000001</v>
      </c>
      <c r="H1245" s="2">
        <f t="shared" si="23"/>
        <v>0.82000000000000028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74198.66</v>
      </c>
      <c r="D1262" s="1">
        <f>BILANCA!E286</f>
        <v>85196.63</v>
      </c>
      <c r="E1262" s="1">
        <v>0</v>
      </c>
      <c r="F1262" s="1">
        <v>0</v>
      </c>
      <c r="G1262" s="2">
        <f t="shared" si="24"/>
        <v>68241.145680000016</v>
      </c>
      <c r="H1262" s="2">
        <f t="shared" si="23"/>
        <v>0.70999999999185093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40193.589999999997</v>
      </c>
      <c r="D1264" s="1">
        <f>BILANCA!E288</f>
        <v>41456.36</v>
      </c>
      <c r="E1264" s="1">
        <v>0</v>
      </c>
      <c r="F1264" s="1">
        <v>0</v>
      </c>
      <c r="G1264" s="2">
        <f t="shared" si="24"/>
        <v>34592.87311</v>
      </c>
      <c r="H1264" s="2">
        <f t="shared" si="23"/>
        <v>0.77000000000407454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9.84</v>
      </c>
      <c r="E1271" s="1">
        <v>0</v>
      </c>
      <c r="F1271" s="1">
        <v>0</v>
      </c>
      <c r="G1271" s="2">
        <f t="shared" si="24"/>
        <v>5.6678399999999991</v>
      </c>
      <c r="H1271" s="2">
        <f t="shared" si="23"/>
        <v>0.16000000000000014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2852</v>
      </c>
      <c r="E1274" s="1">
        <v>0</v>
      </c>
      <c r="F1274" s="1">
        <v>0</v>
      </c>
      <c r="G1274" s="2">
        <f t="shared" si="24"/>
        <v>1659.8639999999998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26645.77</v>
      </c>
      <c r="E1277" s="1">
        <v>0</v>
      </c>
      <c r="F1277" s="1">
        <v>0</v>
      </c>
      <c r="G1277" s="2">
        <f t="shared" si="24"/>
        <v>15667.712759999999</v>
      </c>
      <c r="H1277" s="2">
        <f t="shared" si="23"/>
        <v>0.22999999999956344</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146.13</v>
      </c>
      <c r="E1278" s="1">
        <v>0</v>
      </c>
      <c r="F1278" s="1">
        <v>0</v>
      </c>
      <c r="G1278" s="2">
        <f t="shared" si="24"/>
        <v>86.216699999999989</v>
      </c>
      <c r="H1278" s="2">
        <f t="shared" si="23"/>
        <v>0.12999999999999545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990977</v>
      </c>
      <c r="D1408" s="1">
        <f>'RAS-funkcijski'!E114</f>
        <v>1112183.47</v>
      </c>
      <c r="E1408" s="1">
        <v>0</v>
      </c>
      <c r="F1408" s="1">
        <v>0</v>
      </c>
      <c r="G1408" s="2">
        <f t="shared" si="24"/>
        <v>353687.8334</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990977</v>
      </c>
      <c r="D1412" s="1">
        <f>'RAS-funkcijski'!E118</f>
        <v>1112183.47</v>
      </c>
      <c r="E1412" s="1">
        <v>0</v>
      </c>
      <c r="F1412" s="1">
        <v>0</v>
      </c>
      <c r="G1412" s="2">
        <f t="shared" si="24"/>
        <v>366549.20915999997</v>
      </c>
      <c r="H1412" s="2">
        <f t="shared" si="27"/>
        <v>0.46999999997206032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990977</v>
      </c>
      <c r="D1414" s="1">
        <f>'RAS-funkcijski'!E120</f>
        <v>1112183.47</v>
      </c>
      <c r="E1414" s="1">
        <v>0</v>
      </c>
      <c r="F1414" s="1">
        <v>0</v>
      </c>
      <c r="G1414" s="2">
        <f t="shared" si="24"/>
        <v>372979.89704000001</v>
      </c>
      <c r="H1414" s="2">
        <f t="shared" si="27"/>
        <v>0.46999999997206032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990977</v>
      </c>
      <c r="D1435" s="13">
        <f>'RAS-funkcijski'!E141</f>
        <v>1112183.47</v>
      </c>
      <c r="E1435" s="13">
        <v>0</v>
      </c>
      <c r="F1435" s="13">
        <v>0</v>
      </c>
      <c r="G1435" s="14">
        <f t="shared" si="24"/>
        <v>440502.11978000007</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494.4</v>
      </c>
      <c r="D1436" s="6">
        <f>'P-VRIO'!E5</f>
        <v>0</v>
      </c>
      <c r="E1436" s="6">
        <v>0</v>
      </c>
      <c r="F1436" s="6">
        <v>0</v>
      </c>
      <c r="G1436" s="7">
        <f t="shared" si="24"/>
        <v>0.49440000000000001</v>
      </c>
      <c r="H1436" s="7">
        <f t="shared" si="27"/>
        <v>0.39999999999997726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494.4</v>
      </c>
      <c r="D1453" s="1">
        <f>'P-VRIO'!E22</f>
        <v>0</v>
      </c>
      <c r="E1453" s="1">
        <v>0</v>
      </c>
      <c r="F1453" s="1">
        <v>0</v>
      </c>
      <c r="G1453" s="2">
        <f t="shared" si="24"/>
        <v>8.8991999999999987</v>
      </c>
      <c r="H1453" s="2">
        <f t="shared" si="27"/>
        <v>0.39999999999997726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494.4</v>
      </c>
      <c r="D1454" s="1">
        <f>'P-VRIO'!E23</f>
        <v>0</v>
      </c>
      <c r="E1454" s="1">
        <v>0</v>
      </c>
      <c r="F1454" s="1">
        <v>0</v>
      </c>
      <c r="G1454" s="2">
        <f t="shared" si="24"/>
        <v>9.3935999999999993</v>
      </c>
      <c r="H1454" s="2">
        <f t="shared" si="27"/>
        <v>0.39999999999997726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494.4</v>
      </c>
      <c r="D1456" s="1">
        <f>'P-VRIO'!E25</f>
        <v>0</v>
      </c>
      <c r="E1456" s="1">
        <v>0</v>
      </c>
      <c r="F1456" s="1">
        <v>0</v>
      </c>
      <c r="G1456" s="2">
        <f t="shared" si="24"/>
        <v>10.382400000000001</v>
      </c>
      <c r="H1456" s="2">
        <f t="shared" si="27"/>
        <v>0.39999999999997726</v>
      </c>
      <c r="I1456" s="10">
        <f t="shared" si="30"/>
        <v>4.152959999999764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40193.589999999997</v>
      </c>
      <c r="D1480" s="6"/>
      <c r="E1480" s="6">
        <v>0</v>
      </c>
      <c r="F1480" s="6">
        <v>0</v>
      </c>
      <c r="G1480" s="7">
        <f t="shared" ref="G1480:G1580" si="34">B1480/1000*C1480</f>
        <v>40.19359</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1113897.6299999999</v>
      </c>
      <c r="D1481" s="1">
        <v>0</v>
      </c>
      <c r="E1481" s="1">
        <v>0</v>
      </c>
      <c r="F1481" s="1">
        <v>0</v>
      </c>
      <c r="G1481" s="2">
        <f t="shared" si="34"/>
        <v>2227.7952599999999</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1110134.24</v>
      </c>
      <c r="D1483" s="1">
        <v>0</v>
      </c>
      <c r="E1483" s="1">
        <v>0</v>
      </c>
      <c r="F1483" s="1">
        <v>0</v>
      </c>
      <c r="G1483" s="2">
        <f t="shared" si="34"/>
        <v>4440.5369600000004</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989429.65</v>
      </c>
      <c r="D1484" s="1">
        <v>0</v>
      </c>
      <c r="E1484" s="1">
        <v>0</v>
      </c>
      <c r="F1484" s="1">
        <v>0</v>
      </c>
      <c r="G1484" s="2">
        <f t="shared" si="34"/>
        <v>4947.1482500000002</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118485.27</v>
      </c>
      <c r="D1485" s="1">
        <v>0</v>
      </c>
      <c r="E1485" s="1">
        <v>0</v>
      </c>
      <c r="F1485" s="1">
        <v>0</v>
      </c>
      <c r="G1485" s="2">
        <f t="shared" si="34"/>
        <v>710.91162000000008</v>
      </c>
      <c r="H1485" s="2">
        <f t="shared" si="35"/>
        <v>0.27000000000407454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43.58</v>
      </c>
      <c r="D1486" s="1">
        <v>0</v>
      </c>
      <c r="E1486" s="1">
        <v>0</v>
      </c>
      <c r="F1486" s="1">
        <v>0</v>
      </c>
      <c r="G1486" s="2">
        <f t="shared" si="34"/>
        <v>0.30506</v>
      </c>
      <c r="H1486" s="2">
        <f t="shared" si="35"/>
        <v>0.42000000000000171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2175.7399999999998</v>
      </c>
      <c r="D1491" s="1">
        <v>0</v>
      </c>
      <c r="E1491" s="1">
        <v>0</v>
      </c>
      <c r="F1491" s="1">
        <v>0</v>
      </c>
      <c r="G1491" s="2">
        <f t="shared" si="34"/>
        <v>26.108879999999999</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3763.39</v>
      </c>
      <c r="D1492" s="1">
        <v>0</v>
      </c>
      <c r="E1492" s="1">
        <v>0</v>
      </c>
      <c r="F1492" s="1">
        <v>0</v>
      </c>
      <c r="G1492" s="2">
        <f t="shared" si="34"/>
        <v>48.924069999999993</v>
      </c>
      <c r="H1492" s="2">
        <f t="shared" si="35"/>
        <v>0.38999999999987267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1112634.8600000001</v>
      </c>
      <c r="D1499" s="1">
        <v>0</v>
      </c>
      <c r="E1499" s="1">
        <v>0</v>
      </c>
      <c r="F1499" s="1">
        <v>0</v>
      </c>
      <c r="G1499" s="2">
        <f t="shared" si="34"/>
        <v>22252.697200000002</v>
      </c>
      <c r="H1499" s="2">
        <f t="shared" si="35"/>
        <v>0.13999999989755452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1108871.4700000002</v>
      </c>
      <c r="D1501" s="1">
        <v>0</v>
      </c>
      <c r="E1501" s="1">
        <v>0</v>
      </c>
      <c r="F1501" s="1">
        <v>0</v>
      </c>
      <c r="G1501" s="2">
        <f t="shared" si="34"/>
        <v>24395.172340000005</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989429.65</v>
      </c>
      <c r="D1502" s="1">
        <v>0</v>
      </c>
      <c r="E1502" s="1">
        <v>0</v>
      </c>
      <c r="F1502" s="1">
        <v>0</v>
      </c>
      <c r="G1502" s="2">
        <f t="shared" si="34"/>
        <v>22756.881949999999</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118513.74</v>
      </c>
      <c r="D1503" s="1">
        <v>0</v>
      </c>
      <c r="E1503" s="1">
        <v>0</v>
      </c>
      <c r="F1503" s="1">
        <v>0</v>
      </c>
      <c r="G1503" s="2">
        <f t="shared" si="34"/>
        <v>2844.3297600000001</v>
      </c>
      <c r="H1503" s="2">
        <f t="shared" si="35"/>
        <v>0.25999999999476131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43.58</v>
      </c>
      <c r="D1504" s="1">
        <v>0</v>
      </c>
      <c r="E1504" s="1">
        <v>0</v>
      </c>
      <c r="F1504" s="1">
        <v>0</v>
      </c>
      <c r="G1504" s="2">
        <f t="shared" si="34"/>
        <v>1.0894999999999999</v>
      </c>
      <c r="H1504" s="2">
        <f t="shared" si="35"/>
        <v>0.42000000000000171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884.5</v>
      </c>
      <c r="D1509" s="1">
        <v>0</v>
      </c>
      <c r="E1509" s="1">
        <v>0</v>
      </c>
      <c r="F1509" s="1">
        <v>0</v>
      </c>
      <c r="G1509" s="2">
        <f t="shared" si="34"/>
        <v>26.535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3763.39</v>
      </c>
      <c r="D1510" s="1">
        <v>0</v>
      </c>
      <c r="E1510" s="1">
        <v>0</v>
      </c>
      <c r="F1510" s="1">
        <v>0</v>
      </c>
      <c r="G1510" s="2">
        <f t="shared" si="34"/>
        <v>116.66508999999999</v>
      </c>
      <c r="H1510" s="2">
        <f t="shared" si="35"/>
        <v>0.38999999999987267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41456.35999999987</v>
      </c>
      <c r="D1517" s="1">
        <v>0</v>
      </c>
      <c r="E1517" s="1">
        <v>0</v>
      </c>
      <c r="F1517" s="1">
        <v>0</v>
      </c>
      <c r="G1517" s="2">
        <f t="shared" si="34"/>
        <v>1575.341679999995</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41456.36</v>
      </c>
      <c r="D1576" s="1">
        <v>0</v>
      </c>
      <c r="E1576" s="1">
        <v>0</v>
      </c>
      <c r="F1576" s="1">
        <v>0</v>
      </c>
      <c r="G1576" s="2">
        <f t="shared" si="34"/>
        <v>4021.26692</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41456.36</v>
      </c>
      <c r="D1578" s="1">
        <v>0</v>
      </c>
      <c r="E1578" s="1">
        <v>0</v>
      </c>
      <c r="F1578" s="1">
        <v>0</v>
      </c>
      <c r="G1578" s="2">
        <f t="shared" si="34"/>
        <v>4104.1796400000003</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18936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1013768.8999999999</v>
      </c>
      <c r="I16" s="170">
        <f>'PR-RAS'!E6</f>
        <v>1123063.78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988245.63</v>
      </c>
      <c r="I17" s="170">
        <f>'PR-RAS'!E151</f>
        <v>1108420.06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34623.44999999991</v>
      </c>
      <c r="I18" s="170">
        <f>'PR-RAS'!E645</f>
        <v>45503.760000000053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77804.630000000019</v>
      </c>
      <c r="I20" s="173">
        <f>BILANCA!E7</f>
        <v>76960.389999999985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75224.670000000013</v>
      </c>
      <c r="I21" s="175">
        <f>BILANCA!E68</f>
        <v>87367.750000000015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40193.589999999997</v>
      </c>
      <c r="I22" s="175">
        <f>BILANCA!E176</f>
        <v>41456.36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112835.70999999999</v>
      </c>
      <c r="I23" s="177">
        <f>BILANCA!E237</f>
        <v>122871.77999999998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990977</v>
      </c>
      <c r="I27" s="175">
        <f>'RAS-funkcijski'!E114</f>
        <v>1112183.47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990977</v>
      </c>
      <c r="I28" s="179">
        <f>'RAS-funkcijski'!E141</f>
        <v>1112183.47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494.4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494.4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40193.589999999997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41456.35999999987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41456.36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9" zoomScaleNormal="100" workbookViewId="0">
      <selection activeCell="D302" sqref="D30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1013768.8999999999</v>
      </c>
      <c r="E6" s="51">
        <f>E7+E44+E50+E82+E106+E124+E133+E139</f>
        <v>1123063.78</v>
      </c>
      <c r="F6" s="52">
        <f t="shared" ref="F6:F131" si="0">IF(D6&lt;&gt;0,IF(E6/D6&gt;=100,"&gt;&gt;100",E6/D6*100),"-")</f>
        <v>110.78104487127196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912381.88</v>
      </c>
      <c r="E50" s="51">
        <f>E51+E54+E59+E62+E65+E68+E71+E74+E77</f>
        <v>1060901.23</v>
      </c>
      <c r="F50" s="52">
        <f t="shared" si="0"/>
        <v>116.27820030796754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911181.48</v>
      </c>
      <c r="E68" s="51">
        <f t="shared" si="15"/>
        <v>993025.07</v>
      </c>
      <c r="F68" s="52">
        <f t="shared" si="0"/>
        <v>108.98213932091771</v>
      </c>
    </row>
    <row r="69" spans="1:6" ht="12.75" customHeight="1" x14ac:dyDescent="0.2">
      <c r="A69" s="53" t="s">
        <v>184</v>
      </c>
      <c r="B69" s="85" t="s">
        <v>185</v>
      </c>
      <c r="C69" s="50" t="s">
        <v>184</v>
      </c>
      <c r="D69" s="242">
        <v>911181.48</v>
      </c>
      <c r="E69" s="242">
        <v>993025.07</v>
      </c>
      <c r="F69" s="52">
        <f t="shared" si="0"/>
        <v>108.98213932091771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1200.4000000000001</v>
      </c>
      <c r="E74" s="51">
        <f t="shared" si="17"/>
        <v>67876.160000000003</v>
      </c>
      <c r="F74" s="52">
        <f t="shared" si="0"/>
        <v>5654.4618460513166</v>
      </c>
    </row>
    <row r="75" spans="1:6" ht="12.75" customHeight="1" x14ac:dyDescent="0.2">
      <c r="A75" s="53" t="s">
        <v>196</v>
      </c>
      <c r="B75" s="85" t="s">
        <v>197</v>
      </c>
      <c r="C75" s="50" t="s">
        <v>196</v>
      </c>
      <c r="D75" s="242">
        <v>1200.4000000000001</v>
      </c>
      <c r="E75" s="242">
        <v>67876.160000000003</v>
      </c>
      <c r="F75" s="52">
        <f t="shared" si="0"/>
        <v>5654.4618460513166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0.82</v>
      </c>
      <c r="E82" s="51">
        <f t="shared" si="19"/>
        <v>0</v>
      </c>
      <c r="F82" s="52">
        <f t="shared" si="0"/>
        <v>0</v>
      </c>
    </row>
    <row r="83" spans="1:6" ht="12.75" customHeight="1" x14ac:dyDescent="0.2">
      <c r="A83" s="53">
        <v>641</v>
      </c>
      <c r="B83" s="85" t="s">
        <v>212</v>
      </c>
      <c r="C83" s="50" t="s">
        <v>213</v>
      </c>
      <c r="D83" s="51">
        <f t="shared" ref="D83:E83" si="20">SUM(D84:D90)</f>
        <v>0.82</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0.82</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61072.66</v>
      </c>
      <c r="E106" s="51">
        <f t="shared" si="23"/>
        <v>13063.34</v>
      </c>
      <c r="F106" s="52">
        <f t="shared" si="0"/>
        <v>21.389833028396012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61072.66</v>
      </c>
      <c r="E112" s="51">
        <f t="shared" si="25"/>
        <v>13063.34</v>
      </c>
      <c r="F112" s="52">
        <f t="shared" si="0"/>
        <v>21.389833028396012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61072.66</v>
      </c>
      <c r="E117" s="242">
        <v>13063.34</v>
      </c>
      <c r="F117" s="52">
        <f t="shared" si="0"/>
        <v>21.389833028396012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1356.1899999999998</v>
      </c>
      <c r="E124" s="51">
        <f t="shared" si="27"/>
        <v>1128.19</v>
      </c>
      <c r="F124" s="52">
        <f t="shared" si="0"/>
        <v>83.18819634417008</v>
      </c>
    </row>
    <row r="125" spans="1:6" ht="12.75" customHeight="1" x14ac:dyDescent="0.2">
      <c r="A125" s="53">
        <v>661</v>
      </c>
      <c r="B125" s="86" t="s">
        <v>296</v>
      </c>
      <c r="C125" s="50" t="s">
        <v>297</v>
      </c>
      <c r="D125" s="51">
        <f t="shared" ref="D125:E125" si="28">SUM(D126:D127)</f>
        <v>1157.1099999999999</v>
      </c>
      <c r="E125" s="51">
        <f t="shared" si="28"/>
        <v>1128.19</v>
      </c>
      <c r="F125" s="52">
        <f t="shared" si="0"/>
        <v>97.500669772104658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1157.1099999999999</v>
      </c>
      <c r="E127" s="242">
        <v>1128.19</v>
      </c>
      <c r="F127" s="52">
        <f t="shared" si="0"/>
        <v>97.500669772104658</v>
      </c>
    </row>
    <row r="128" spans="1:6" ht="24" x14ac:dyDescent="0.2">
      <c r="A128" s="53">
        <v>663</v>
      </c>
      <c r="B128" s="231" t="s">
        <v>302</v>
      </c>
      <c r="C128" s="50" t="s">
        <v>303</v>
      </c>
      <c r="D128" s="51">
        <f t="shared" ref="D128:E128" si="29">SUM(D129:D132)</f>
        <v>199.08</v>
      </c>
      <c r="E128" s="51">
        <f t="shared" si="29"/>
        <v>0</v>
      </c>
      <c r="F128" s="52">
        <f t="shared" si="0"/>
        <v>0</v>
      </c>
    </row>
    <row r="129" spans="1:6" ht="12.75" customHeight="1" x14ac:dyDescent="0.2">
      <c r="A129" s="53">
        <v>6631</v>
      </c>
      <c r="B129" s="86" t="s">
        <v>304</v>
      </c>
      <c r="C129" s="50" t="s">
        <v>305</v>
      </c>
      <c r="D129" s="242">
        <v>199.08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38957.35</v>
      </c>
      <c r="E133" s="51">
        <f t="shared" si="30"/>
        <v>47971.02</v>
      </c>
      <c r="F133" s="52">
        <f t="shared" ref="F133:F223" si="31">IF(D133&lt;&gt;0,IF(E133/D133&gt;=100,"&gt;&gt;100",E133/D133*100),"-")</f>
        <v>123.13727704784847</v>
      </c>
    </row>
    <row r="134" spans="1:6" ht="24" x14ac:dyDescent="0.2">
      <c r="A134" s="53">
        <v>671</v>
      </c>
      <c r="B134" s="232" t="s">
        <v>314</v>
      </c>
      <c r="C134" s="50" t="s">
        <v>315</v>
      </c>
      <c r="D134" s="51">
        <f t="shared" ref="D134:E134" si="32">SUM(D135:D137)</f>
        <v>38957.35</v>
      </c>
      <c r="E134" s="51">
        <f t="shared" si="32"/>
        <v>47971.02</v>
      </c>
      <c r="F134" s="52">
        <f t="shared" si="31"/>
        <v>123.13727704784847</v>
      </c>
    </row>
    <row r="135" spans="1:6" ht="12.75" customHeight="1" x14ac:dyDescent="0.2">
      <c r="A135" s="53">
        <v>6711</v>
      </c>
      <c r="B135" s="85" t="s">
        <v>316</v>
      </c>
      <c r="C135" s="50" t="s">
        <v>317</v>
      </c>
      <c r="D135" s="242">
        <v>38957.35</v>
      </c>
      <c r="E135" s="242">
        <v>47971.02</v>
      </c>
      <c r="F135" s="52">
        <f t="shared" si="31"/>
        <v>123.13727704784847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988245.63</v>
      </c>
      <c r="E151" s="51">
        <f t="shared" si="35"/>
        <v>1108420.06</v>
      </c>
      <c r="F151" s="52">
        <f t="shared" si="31"/>
        <v>112.16038061306681</v>
      </c>
    </row>
    <row r="152" spans="1:6" ht="12.75" customHeight="1" x14ac:dyDescent="0.2">
      <c r="A152" s="53">
        <v>31</v>
      </c>
      <c r="B152" s="85" t="s">
        <v>349</v>
      </c>
      <c r="C152" s="50" t="s">
        <v>35</v>
      </c>
      <c r="D152" s="51">
        <f t="shared" ref="D152:E152" si="36">D153+D158+D159</f>
        <v>891871.33</v>
      </c>
      <c r="E152" s="51">
        <f t="shared" si="36"/>
        <v>982602.82999999984</v>
      </c>
      <c r="F152" s="52">
        <f t="shared" si="31"/>
        <v>110.17316029207933</v>
      </c>
    </row>
    <row r="153" spans="1:6" ht="12.75" customHeight="1" x14ac:dyDescent="0.2">
      <c r="A153" s="53">
        <v>311</v>
      </c>
      <c r="B153" s="85" t="s">
        <v>350</v>
      </c>
      <c r="C153" s="50" t="s">
        <v>351</v>
      </c>
      <c r="D153" s="51">
        <f t="shared" ref="D153:E153" si="37">SUM(D154:D157)</f>
        <v>744122.65</v>
      </c>
      <c r="E153" s="51">
        <f t="shared" si="37"/>
        <v>812877.94</v>
      </c>
      <c r="F153" s="52">
        <f t="shared" si="31"/>
        <v>109.23977922187962</v>
      </c>
    </row>
    <row r="154" spans="1:6" ht="12.75" customHeight="1" x14ac:dyDescent="0.2">
      <c r="A154" s="53">
        <v>3111</v>
      </c>
      <c r="B154" s="85" t="s">
        <v>352</v>
      </c>
      <c r="C154" s="50" t="s">
        <v>353</v>
      </c>
      <c r="D154" s="242">
        <v>744122.65</v>
      </c>
      <c r="E154" s="242">
        <v>812877.94</v>
      </c>
      <c r="F154" s="52">
        <f t="shared" si="31"/>
        <v>109.23977922187962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23289.34</v>
      </c>
      <c r="E158" s="242">
        <v>33926.35</v>
      </c>
      <c r="F158" s="52">
        <f t="shared" si="31"/>
        <v>145.6732994580353</v>
      </c>
    </row>
    <row r="159" spans="1:6" ht="12.75" customHeight="1" x14ac:dyDescent="0.2">
      <c r="A159" s="53">
        <v>313</v>
      </c>
      <c r="B159" s="85" t="s">
        <v>362</v>
      </c>
      <c r="C159" s="50" t="s">
        <v>363</v>
      </c>
      <c r="D159" s="51">
        <f t="shared" ref="D159:E159" si="38">SUM(D160:D162)</f>
        <v>124459.34</v>
      </c>
      <c r="E159" s="51">
        <f t="shared" si="38"/>
        <v>135798.53999999998</v>
      </c>
      <c r="F159" s="52">
        <f t="shared" si="31"/>
        <v>109.11076661663157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122865.01</v>
      </c>
      <c r="E161" s="242">
        <v>134134.10999999999</v>
      </c>
      <c r="F161" s="52">
        <f t="shared" si="31"/>
        <v>109.17193593196303</v>
      </c>
    </row>
    <row r="162" spans="1:6" ht="12.75" customHeight="1" x14ac:dyDescent="0.2">
      <c r="A162" s="53">
        <v>3133</v>
      </c>
      <c r="B162" s="85" t="s">
        <v>367</v>
      </c>
      <c r="C162" s="50" t="s">
        <v>368</v>
      </c>
      <c r="D162" s="242">
        <v>1594.33</v>
      </c>
      <c r="E162" s="242">
        <v>1664.43</v>
      </c>
      <c r="F162" s="52">
        <f t="shared" si="31"/>
        <v>104.39683127081597</v>
      </c>
    </row>
    <row r="163" spans="1:6" ht="12.75" customHeight="1" x14ac:dyDescent="0.2">
      <c r="A163" s="53">
        <v>32</v>
      </c>
      <c r="B163" s="85" t="s">
        <v>369</v>
      </c>
      <c r="C163" s="50" t="s">
        <v>370</v>
      </c>
      <c r="D163" s="51">
        <f t="shared" ref="D163:E163" si="39">D164+D169+D177+D187+D188</f>
        <v>91398.8</v>
      </c>
      <c r="E163" s="51">
        <f t="shared" si="39"/>
        <v>125129.59000000003</v>
      </c>
      <c r="F163" s="52">
        <f t="shared" si="31"/>
        <v>136.90506877552005</v>
      </c>
    </row>
    <row r="164" spans="1:6" ht="12.75" customHeight="1" x14ac:dyDescent="0.2">
      <c r="A164" s="53">
        <v>321</v>
      </c>
      <c r="B164" s="85" t="s">
        <v>371</v>
      </c>
      <c r="C164" s="50" t="s">
        <v>372</v>
      </c>
      <c r="D164" s="51">
        <f t="shared" ref="D164:E164" si="40">SUM(D165:D168)</f>
        <v>36813.699999999997</v>
      </c>
      <c r="E164" s="51">
        <f t="shared" si="40"/>
        <v>40509.51</v>
      </c>
      <c r="F164" s="52">
        <f t="shared" si="31"/>
        <v>110.03922452782527</v>
      </c>
    </row>
    <row r="165" spans="1:6" ht="12.75" customHeight="1" x14ac:dyDescent="0.2">
      <c r="A165" s="53">
        <v>3211</v>
      </c>
      <c r="B165" s="85" t="s">
        <v>373</v>
      </c>
      <c r="C165" s="50" t="s">
        <v>374</v>
      </c>
      <c r="D165" s="242">
        <v>2425.16</v>
      </c>
      <c r="E165" s="242">
        <v>3066.59</v>
      </c>
      <c r="F165" s="52">
        <f t="shared" si="31"/>
        <v>126.44897656237116</v>
      </c>
    </row>
    <row r="166" spans="1:6" ht="12.75" customHeight="1" x14ac:dyDescent="0.2">
      <c r="A166" s="53">
        <v>3212</v>
      </c>
      <c r="B166" s="85" t="s">
        <v>375</v>
      </c>
      <c r="C166" s="50" t="s">
        <v>376</v>
      </c>
      <c r="D166" s="242">
        <v>9967.83</v>
      </c>
      <c r="E166" s="242">
        <v>10534.52</v>
      </c>
      <c r="F166" s="52">
        <f t="shared" si="31"/>
        <v>105.68518925382958</v>
      </c>
    </row>
    <row r="167" spans="1:6" ht="12.75" customHeight="1" x14ac:dyDescent="0.2">
      <c r="A167" s="53">
        <v>3213</v>
      </c>
      <c r="B167" s="85" t="s">
        <v>377</v>
      </c>
      <c r="C167" s="50" t="s">
        <v>378</v>
      </c>
      <c r="D167" s="242">
        <v>24420.71</v>
      </c>
      <c r="E167" s="242">
        <v>26908.400000000001</v>
      </c>
      <c r="F167" s="52">
        <f t="shared" si="31"/>
        <v>110.18680456055539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17182.72</v>
      </c>
      <c r="E169" s="51">
        <f t="shared" si="41"/>
        <v>13493.810000000001</v>
      </c>
      <c r="F169" s="52">
        <f t="shared" si="31"/>
        <v>78.531280262961872</v>
      </c>
    </row>
    <row r="170" spans="1:6" ht="12.75" customHeight="1" x14ac:dyDescent="0.2">
      <c r="A170" s="53">
        <v>3221</v>
      </c>
      <c r="B170" s="85" t="s">
        <v>383</v>
      </c>
      <c r="C170" s="50" t="s">
        <v>384</v>
      </c>
      <c r="D170" s="242">
        <v>5844.59</v>
      </c>
      <c r="E170" s="242">
        <v>4808.62</v>
      </c>
      <c r="F170" s="52">
        <f t="shared" si="31"/>
        <v>82.274719013651946</v>
      </c>
    </row>
    <row r="171" spans="1:6" ht="12.75" customHeight="1" x14ac:dyDescent="0.2">
      <c r="A171" s="53">
        <v>3222</v>
      </c>
      <c r="B171" s="85" t="s">
        <v>385</v>
      </c>
      <c r="C171" s="50" t="s">
        <v>386</v>
      </c>
      <c r="D171" s="242">
        <v>6504.85</v>
      </c>
      <c r="E171" s="242">
        <v>5493.15</v>
      </c>
      <c r="F171" s="52">
        <f t="shared" si="31"/>
        <v>84.4469895539482</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4502.1400000000003</v>
      </c>
      <c r="E173" s="242">
        <v>1962.16</v>
      </c>
      <c r="F173" s="52">
        <f t="shared" si="31"/>
        <v>43.582829498860541</v>
      </c>
    </row>
    <row r="174" spans="1:6" ht="12.75" customHeight="1" x14ac:dyDescent="0.2">
      <c r="A174" s="53">
        <v>3225</v>
      </c>
      <c r="B174" s="85" t="s">
        <v>391</v>
      </c>
      <c r="C174" s="50" t="s">
        <v>392</v>
      </c>
      <c r="D174" s="242">
        <v>0</v>
      </c>
      <c r="E174" s="242">
        <v>1172.78</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331.14</v>
      </c>
      <c r="E176" s="242">
        <v>57.1</v>
      </c>
      <c r="F176" s="52">
        <f t="shared" si="31"/>
        <v>17.243461979827266</v>
      </c>
    </row>
    <row r="177" spans="1:6" ht="12.75" customHeight="1" x14ac:dyDescent="0.2">
      <c r="A177" s="53">
        <v>323</v>
      </c>
      <c r="B177" s="85" t="s">
        <v>397</v>
      </c>
      <c r="C177" s="50" t="s">
        <v>398</v>
      </c>
      <c r="D177" s="51">
        <f t="shared" ref="D177:E177" si="42">SUM(D178:D186)</f>
        <v>14267.36</v>
      </c>
      <c r="E177" s="51">
        <f t="shared" si="42"/>
        <v>31026.730000000003</v>
      </c>
      <c r="F177" s="52">
        <f t="shared" si="31"/>
        <v>217.46651097329851</v>
      </c>
    </row>
    <row r="178" spans="1:6" ht="12.75" customHeight="1" x14ac:dyDescent="0.2">
      <c r="A178" s="53">
        <v>3231</v>
      </c>
      <c r="B178" s="85" t="s">
        <v>399</v>
      </c>
      <c r="C178" s="50" t="s">
        <v>400</v>
      </c>
      <c r="D178" s="242">
        <v>1044.6300000000001</v>
      </c>
      <c r="E178" s="242">
        <v>7146.55</v>
      </c>
      <c r="F178" s="52">
        <f t="shared" si="31"/>
        <v>684.12260800474803</v>
      </c>
    </row>
    <row r="179" spans="1:6" ht="12.75" customHeight="1" x14ac:dyDescent="0.2">
      <c r="A179" s="53">
        <v>3232</v>
      </c>
      <c r="B179" s="85" t="s">
        <v>401</v>
      </c>
      <c r="C179" s="50" t="s">
        <v>402</v>
      </c>
      <c r="D179" s="242">
        <v>3066.06</v>
      </c>
      <c r="E179" s="242">
        <v>9637.16</v>
      </c>
      <c r="F179" s="52">
        <f t="shared" si="31"/>
        <v>314.31739757212841</v>
      </c>
    </row>
    <row r="180" spans="1:6" ht="12.75" customHeight="1" x14ac:dyDescent="0.2">
      <c r="A180" s="53">
        <v>3233</v>
      </c>
      <c r="B180" s="85" t="s">
        <v>403</v>
      </c>
      <c r="C180" s="50" t="s">
        <v>404</v>
      </c>
      <c r="D180" s="242">
        <v>265.55</v>
      </c>
      <c r="E180" s="242"/>
      <c r="F180" s="52">
        <f t="shared" si="31"/>
        <v>0</v>
      </c>
    </row>
    <row r="181" spans="1:6" ht="12.75" customHeight="1" x14ac:dyDescent="0.2">
      <c r="A181" s="53">
        <v>3234</v>
      </c>
      <c r="B181" s="85" t="s">
        <v>405</v>
      </c>
      <c r="C181" s="50" t="s">
        <v>406</v>
      </c>
      <c r="D181" s="242">
        <v>249.23</v>
      </c>
      <c r="E181" s="242">
        <v>87.5</v>
      </c>
      <c r="F181" s="52">
        <f t="shared" si="31"/>
        <v>35.108133049793366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2354.02</v>
      </c>
      <c r="E183" s="242">
        <v>1272</v>
      </c>
      <c r="F183" s="52">
        <f t="shared" si="31"/>
        <v>54.035224849406546</v>
      </c>
    </row>
    <row r="184" spans="1:6" ht="12.75" customHeight="1" x14ac:dyDescent="0.2">
      <c r="A184" s="53">
        <v>3237</v>
      </c>
      <c r="B184" s="85" t="s">
        <v>411</v>
      </c>
      <c r="C184" s="50" t="s">
        <v>412</v>
      </c>
      <c r="D184" s="242">
        <v>5162.16</v>
      </c>
      <c r="E184" s="242">
        <v>8775.61</v>
      </c>
      <c r="F184" s="52">
        <f t="shared" si="31"/>
        <v>169.99879895237655</v>
      </c>
    </row>
    <row r="185" spans="1:6" ht="12.75" customHeight="1" x14ac:dyDescent="0.2">
      <c r="A185" s="53">
        <v>3238</v>
      </c>
      <c r="B185" s="85" t="s">
        <v>413</v>
      </c>
      <c r="C185" s="50" t="s">
        <v>414</v>
      </c>
      <c r="D185" s="242">
        <v>1757.7</v>
      </c>
      <c r="E185" s="242">
        <v>3808.58</v>
      </c>
      <c r="F185" s="52">
        <f t="shared" si="31"/>
        <v>216.67975194856913</v>
      </c>
    </row>
    <row r="186" spans="1:6" ht="12.75" customHeight="1" x14ac:dyDescent="0.2">
      <c r="A186" s="53">
        <v>3239</v>
      </c>
      <c r="B186" s="85" t="s">
        <v>415</v>
      </c>
      <c r="C186" s="50" t="s">
        <v>416</v>
      </c>
      <c r="D186" s="242">
        <v>368.01</v>
      </c>
      <c r="E186" s="242">
        <v>299.33</v>
      </c>
      <c r="F186" s="52">
        <f t="shared" si="31"/>
        <v>81.337463655878921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23135.02</v>
      </c>
      <c r="E188" s="51">
        <f t="shared" si="43"/>
        <v>40099.54</v>
      </c>
      <c r="F188" s="52">
        <f t="shared" si="31"/>
        <v>173.32831352642012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357.61</v>
      </c>
      <c r="E191" s="242">
        <v>451.56</v>
      </c>
      <c r="F191" s="52">
        <f t="shared" si="31"/>
        <v>126.27163669919746</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331.81</v>
      </c>
      <c r="E193" s="242">
        <v>66.36</v>
      </c>
      <c r="F193" s="52">
        <f t="shared" si="31"/>
        <v>19.999397245411529</v>
      </c>
    </row>
    <row r="194" spans="1:6" ht="12.75" customHeight="1" x14ac:dyDescent="0.2">
      <c r="A194" s="53" t="s">
        <v>431</v>
      </c>
      <c r="B194" s="85" t="s">
        <v>432</v>
      </c>
      <c r="C194" s="50" t="s">
        <v>431</v>
      </c>
      <c r="D194" s="242">
        <v>6046.49</v>
      </c>
      <c r="E194" s="242"/>
      <c r="F194" s="52">
        <f t="shared" si="31"/>
        <v>0</v>
      </c>
    </row>
    <row r="195" spans="1:6" ht="12.75" customHeight="1" x14ac:dyDescent="0.2">
      <c r="A195" s="53">
        <v>3299</v>
      </c>
      <c r="B195" s="85" t="s">
        <v>433</v>
      </c>
      <c r="C195" s="50" t="s">
        <v>434</v>
      </c>
      <c r="D195" s="242">
        <v>16399.11</v>
      </c>
      <c r="E195" s="242">
        <v>39581.620000000003</v>
      </c>
      <c r="F195" s="52">
        <f t="shared" si="31"/>
        <v>241.36443989948236</v>
      </c>
    </row>
    <row r="196" spans="1:6" ht="12.75" customHeight="1" x14ac:dyDescent="0.2">
      <c r="A196" s="53">
        <v>34</v>
      </c>
      <c r="B196" s="232" t="s">
        <v>435</v>
      </c>
      <c r="C196" s="50" t="s">
        <v>436</v>
      </c>
      <c r="D196" s="51">
        <f t="shared" ref="D196:E196" si="44">D197+D202+D210</f>
        <v>4975.5</v>
      </c>
      <c r="E196" s="51">
        <f t="shared" si="44"/>
        <v>44.790000000000006</v>
      </c>
      <c r="F196" s="52">
        <f t="shared" si="31"/>
        <v>0.90021103406692804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4975.5</v>
      </c>
      <c r="E210" s="51">
        <f t="shared" si="47"/>
        <v>44.790000000000006</v>
      </c>
      <c r="F210" s="52">
        <f t="shared" si="31"/>
        <v>0.90021103406692804</v>
      </c>
    </row>
    <row r="211" spans="1:6" ht="12.75" customHeight="1" x14ac:dyDescent="0.2">
      <c r="A211" s="53">
        <v>3431</v>
      </c>
      <c r="B211" s="232" t="s">
        <v>465</v>
      </c>
      <c r="C211" s="50" t="s">
        <v>466</v>
      </c>
      <c r="D211" s="242">
        <v>235.68</v>
      </c>
      <c r="E211" s="242">
        <v>42.74</v>
      </c>
      <c r="F211" s="52">
        <f t="shared" si="31"/>
        <v>18.134758995247793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4733.13</v>
      </c>
      <c r="E213" s="242">
        <v>1.21</v>
      </c>
      <c r="F213" s="52">
        <f t="shared" si="31"/>
        <v>2.5564478474075291E-2</v>
      </c>
    </row>
    <row r="214" spans="1:6" ht="12.75" customHeight="1" x14ac:dyDescent="0.2">
      <c r="A214" s="53">
        <v>3434</v>
      </c>
      <c r="B214" s="85" t="s">
        <v>471</v>
      </c>
      <c r="C214" s="50" t="s">
        <v>472</v>
      </c>
      <c r="D214" s="242">
        <v>6.69</v>
      </c>
      <c r="E214" s="242">
        <v>0.84</v>
      </c>
      <c r="F214" s="52">
        <f t="shared" si="31"/>
        <v>12.556053811659194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642.85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642.85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642.85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988245.63</v>
      </c>
      <c r="E289" s="51">
        <f t="shared" si="79"/>
        <v>1108420.06</v>
      </c>
      <c r="F289" s="52">
        <f t="shared" si="76"/>
        <v>112.16038061306681</v>
      </c>
    </row>
    <row r="290" spans="1:6" ht="12.75" customHeight="1" x14ac:dyDescent="0.2">
      <c r="A290" s="53" t="s">
        <v>608</v>
      </c>
      <c r="B290" s="85" t="s">
        <v>619</v>
      </c>
      <c r="C290" s="50" t="s">
        <v>620</v>
      </c>
      <c r="D290" s="51">
        <f>IF(D6&gt;=D289,D6-D289,0)</f>
        <v>25523.269999999902</v>
      </c>
      <c r="E290" s="51">
        <f>IF(E6&gt;=E289,E6-E289,0)</f>
        <v>14643.719999999972</v>
      </c>
      <c r="F290" s="52">
        <f t="shared" si="76"/>
        <v>57.373996357049975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11831.55</v>
      </c>
      <c r="E292" s="242">
        <v>34623.449999999997</v>
      </c>
      <c r="F292" s="52">
        <f t="shared" si="76"/>
        <v>292.63663678892453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2731.37</v>
      </c>
      <c r="E350" s="51">
        <f t="shared" si="95"/>
        <v>3763.41</v>
      </c>
      <c r="F350" s="52">
        <f t="shared" si="81"/>
        <v>137.78470145018801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2731.37</v>
      </c>
      <c r="E363" s="51">
        <f t="shared" si="99"/>
        <v>3763.41</v>
      </c>
      <c r="F363" s="52">
        <f t="shared" si="81"/>
        <v>137.78470145018801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1694.19</v>
      </c>
      <c r="E369" s="51">
        <f t="shared" si="101"/>
        <v>1279.3399999999999</v>
      </c>
      <c r="F369" s="52">
        <f t="shared" si="81"/>
        <v>75.513372171952369</v>
      </c>
    </row>
    <row r="370" spans="1:6" ht="12.75" customHeight="1" x14ac:dyDescent="0.2">
      <c r="A370" s="53">
        <v>4221</v>
      </c>
      <c r="B370" s="85" t="s">
        <v>674</v>
      </c>
      <c r="C370" s="50" t="s">
        <v>766</v>
      </c>
      <c r="D370" s="242">
        <v>1285.2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408.99</v>
      </c>
      <c r="E376" s="242">
        <v>1279.3399999999999</v>
      </c>
      <c r="F376" s="52">
        <f t="shared" si="81"/>
        <v>312.80471405168828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1037.18</v>
      </c>
      <c r="E383" s="51">
        <f t="shared" si="103"/>
        <v>2484.0700000000002</v>
      </c>
      <c r="F383" s="52">
        <f t="shared" si="81"/>
        <v>239.50230432518947</v>
      </c>
    </row>
    <row r="384" spans="1:6" ht="12.75" customHeight="1" x14ac:dyDescent="0.2">
      <c r="A384" s="53">
        <v>4241</v>
      </c>
      <c r="B384" s="85" t="s">
        <v>783</v>
      </c>
      <c r="C384" s="50" t="s">
        <v>784</v>
      </c>
      <c r="D384" s="242">
        <v>1037.18</v>
      </c>
      <c r="E384" s="242">
        <v>2484.0700000000002</v>
      </c>
      <c r="F384" s="52">
        <f t="shared" si="81"/>
        <v>239.50230432518947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2731.37</v>
      </c>
      <c r="E408" s="51">
        <f t="shared" si="111"/>
        <v>3763.41</v>
      </c>
      <c r="F408" s="52">
        <f t="shared" si="81"/>
        <v>137.78470145018801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407.55</v>
      </c>
      <c r="E411" s="242">
        <v>407.55</v>
      </c>
      <c r="F411" s="52">
        <f t="shared" si="81"/>
        <v>100</v>
      </c>
    </row>
    <row r="412" spans="1:6" ht="12.75" customHeight="1" x14ac:dyDescent="0.2">
      <c r="A412" s="53" t="s">
        <v>608</v>
      </c>
      <c r="B412" s="85" t="s">
        <v>829</v>
      </c>
      <c r="C412" s="50" t="s">
        <v>830</v>
      </c>
      <c r="D412" s="51">
        <f>D6+D298</f>
        <v>1013768.8999999999</v>
      </c>
      <c r="E412" s="51">
        <f>E6+E298</f>
        <v>1123063.78</v>
      </c>
      <c r="F412" s="52">
        <f t="shared" si="81"/>
        <v>110.78104487127196</v>
      </c>
    </row>
    <row r="413" spans="1:6" ht="12.75" customHeight="1" x14ac:dyDescent="0.2">
      <c r="A413" s="53" t="s">
        <v>608</v>
      </c>
      <c r="B413" s="85" t="s">
        <v>831</v>
      </c>
      <c r="C413" s="50" t="s">
        <v>832</v>
      </c>
      <c r="D413" s="51">
        <f t="shared" ref="D413:E413" si="112">D289+D350</f>
        <v>990977</v>
      </c>
      <c r="E413" s="51">
        <f t="shared" si="112"/>
        <v>1112183.47</v>
      </c>
      <c r="F413" s="52">
        <f t="shared" si="81"/>
        <v>112.231007379586</v>
      </c>
    </row>
    <row r="414" spans="1:6" ht="12.75" customHeight="1" x14ac:dyDescent="0.2">
      <c r="A414" s="53" t="s">
        <v>608</v>
      </c>
      <c r="B414" s="85" t="s">
        <v>833</v>
      </c>
      <c r="C414" s="50" t="s">
        <v>834</v>
      </c>
      <c r="D414" s="51">
        <f t="shared" ref="D414:E414" si="113">IF(D412&gt;=D413,D412-D413,0)</f>
        <v>22791.899999999907</v>
      </c>
      <c r="E414" s="51">
        <f t="shared" si="113"/>
        <v>10880.310000000056</v>
      </c>
      <c r="F414" s="52">
        <f t="shared" si="81"/>
        <v>47.737617311413707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11831.55</v>
      </c>
      <c r="E416" s="51">
        <f t="shared" si="115"/>
        <v>34623.449999999997</v>
      </c>
      <c r="F416" s="52">
        <f t="shared" si="81"/>
        <v>292.63663678892453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407.55</v>
      </c>
      <c r="E418" s="62">
        <f t="shared" si="117"/>
        <v>407.55</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1013768.8999999999</v>
      </c>
      <c r="E639" s="51">
        <f t="shared" si="180"/>
        <v>1123063.78</v>
      </c>
      <c r="F639" s="52">
        <f t="shared" si="119"/>
        <v>110.78104487127196</v>
      </c>
    </row>
    <row r="640" spans="1:6" ht="12.75" customHeight="1" x14ac:dyDescent="0.2">
      <c r="A640" s="53" t="s">
        <v>608</v>
      </c>
      <c r="B640" s="85" t="s">
        <v>1277</v>
      </c>
      <c r="C640" s="50" t="s">
        <v>1278</v>
      </c>
      <c r="D640" s="51">
        <f t="shared" ref="D640:E640" si="181">D413+D528</f>
        <v>990977</v>
      </c>
      <c r="E640" s="51">
        <f t="shared" si="181"/>
        <v>1112183.47</v>
      </c>
      <c r="F640" s="52">
        <f t="shared" si="119"/>
        <v>112.231007379586</v>
      </c>
    </row>
    <row r="641" spans="1:6" ht="12.75" customHeight="1" x14ac:dyDescent="0.2">
      <c r="A641" s="53" t="s">
        <v>608</v>
      </c>
      <c r="B641" s="85" t="s">
        <v>1279</v>
      </c>
      <c r="C641" s="50" t="s">
        <v>1280</v>
      </c>
      <c r="D641" s="51">
        <f t="shared" ref="D641:E641" si="182">IF(D639&gt;=D640,D639-D640,0)</f>
        <v>22791.899999999907</v>
      </c>
      <c r="E641" s="51">
        <f t="shared" si="182"/>
        <v>10880.310000000056</v>
      </c>
      <c r="F641" s="52">
        <f t="shared" si="119"/>
        <v>47.737617311413707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11831.55</v>
      </c>
      <c r="E643" s="51">
        <f t="shared" si="184"/>
        <v>34623.449999999997</v>
      </c>
      <c r="F643" s="52">
        <f t="shared" si="119"/>
        <v>292.63663678892453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34623.44999999991</v>
      </c>
      <c r="E645" s="51">
        <f t="shared" si="186"/>
        <v>45503.760000000053</v>
      </c>
      <c r="F645" s="52">
        <f t="shared" si="119"/>
        <v>131.42468471512854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66297.789999999994</v>
      </c>
      <c r="E649" s="242">
        <v>0</v>
      </c>
      <c r="F649" s="52">
        <f t="shared" ref="F649:F724" si="188">IF(D649&lt;&gt;0,IF(E649/D649&gt;=100,"&gt;&gt;100",E649/D649*100),"-")</f>
        <v>0</v>
      </c>
    </row>
    <row r="650" spans="1:6" ht="12.75" customHeight="1" x14ac:dyDescent="0.2">
      <c r="A650" s="53" t="s">
        <v>1296</v>
      </c>
      <c r="B650" s="85" t="s">
        <v>1297</v>
      </c>
      <c r="C650" s="50" t="s">
        <v>1296</v>
      </c>
      <c r="D650" s="242">
        <v>926465.34</v>
      </c>
      <c r="E650" s="242">
        <v>0</v>
      </c>
      <c r="F650" s="52">
        <f t="shared" si="188"/>
        <v>0</v>
      </c>
    </row>
    <row r="651" spans="1:6" ht="12.75" customHeight="1" x14ac:dyDescent="0.2">
      <c r="A651" s="53" t="s">
        <v>1298</v>
      </c>
      <c r="B651" s="85" t="s">
        <v>1299</v>
      </c>
      <c r="C651" s="50" t="s">
        <v>1298</v>
      </c>
      <c r="D651" s="242">
        <v>992763.13</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50</v>
      </c>
      <c r="E654" s="262">
        <v>52</v>
      </c>
      <c r="F654" s="52">
        <f t="shared" si="188"/>
        <v>104</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45</v>
      </c>
      <c r="E656" s="262">
        <v>41</v>
      </c>
      <c r="F656" s="52">
        <f t="shared" si="188"/>
        <v>91.111111111111114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911181.48</v>
      </c>
      <c r="E675" s="242">
        <v>993025.07</v>
      </c>
      <c r="F675" s="52">
        <f t="shared" si="188"/>
        <v>108.98213932091771</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67052.2</v>
      </c>
      <c r="F694" s="52" t="str">
        <f t="shared" si="188"/>
        <v>-</v>
      </c>
    </row>
    <row r="695" spans="1:6" ht="12.75" customHeight="1" x14ac:dyDescent="0.2">
      <c r="A695" s="53">
        <v>63812</v>
      </c>
      <c r="B695" s="232" t="s">
        <v>1372</v>
      </c>
      <c r="C695" s="50" t="s">
        <v>1373</v>
      </c>
      <c r="D695" s="242">
        <v>1200.4000000000001</v>
      </c>
      <c r="E695" s="242">
        <v>823.96</v>
      </c>
      <c r="F695" s="52">
        <f t="shared" si="188"/>
        <v>68.64045318227258</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10086.93</v>
      </c>
      <c r="E710" s="242">
        <v>12984.4</v>
      </c>
      <c r="F710" s="52">
        <f t="shared" si="188"/>
        <v>128.72499363037119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2654.48</v>
      </c>
      <c r="F716" s="52" t="str">
        <f t="shared" si="188"/>
        <v>-</v>
      </c>
    </row>
    <row r="717" spans="1:6" ht="12.75" customHeight="1" x14ac:dyDescent="0.2">
      <c r="A717" s="53">
        <v>31215</v>
      </c>
      <c r="B717" s="85" t="s">
        <v>1413</v>
      </c>
      <c r="C717" s="50" t="s">
        <v>1414</v>
      </c>
      <c r="D717" s="242">
        <v>729.98</v>
      </c>
      <c r="E717" s="242">
        <v>1128.1500000000001</v>
      </c>
      <c r="F717" s="52">
        <f t="shared" si="188"/>
        <v>154.54533000904135</v>
      </c>
    </row>
    <row r="718" spans="1:6" ht="12.75" customHeight="1" x14ac:dyDescent="0.2">
      <c r="A718" s="53">
        <v>32121</v>
      </c>
      <c r="B718" s="85" t="s">
        <v>1415</v>
      </c>
      <c r="C718" s="50" t="s">
        <v>1416</v>
      </c>
      <c r="D718" s="242">
        <v>9967.83</v>
      </c>
      <c r="E718" s="242">
        <v>10534.52</v>
      </c>
      <c r="F718" s="52">
        <f t="shared" si="188"/>
        <v>105.68518925382958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1945.24</v>
      </c>
      <c r="E720" s="242">
        <v>1272</v>
      </c>
      <c r="F720" s="52">
        <f t="shared" si="188"/>
        <v>65.390388846620468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5162.16</v>
      </c>
      <c r="E722" s="242">
        <v>6572.68</v>
      </c>
      <c r="F722" s="52">
        <f t="shared" si="188"/>
        <v>127.32422086878361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50" workbookViewId="0">
      <selection activeCell="D286" sqref="D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153029.30000000005</v>
      </c>
      <c r="E6" s="229">
        <f t="shared" si="0"/>
        <v>164328.14000000001</v>
      </c>
      <c r="F6" s="230">
        <f t="shared" ref="F6:F260" si="1">IF(D6&gt;0,IF(E6/D6&gt;=100,"&gt;&gt;100",E6/D6*100),"-")</f>
        <v>107.3834487905257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77804.630000000019</v>
      </c>
      <c r="E7" s="104">
        <f t="shared" si="2"/>
        <v>76960.389999999985</v>
      </c>
      <c r="F7" s="93">
        <f t="shared" si="1"/>
        <v>98.914923186447851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77804.630000000019</v>
      </c>
      <c r="E12" s="104">
        <f t="shared" si="3"/>
        <v>76960.389999999985</v>
      </c>
      <c r="F12" s="93">
        <f t="shared" si="1"/>
        <v>98.914923186447851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1520.5499999999993</v>
      </c>
      <c r="E13" s="104">
        <f t="shared" si="4"/>
        <v>1232.9300000000003</v>
      </c>
      <c r="F13" s="93">
        <f t="shared" si="1"/>
        <v>81.084476011969414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9738.64</v>
      </c>
      <c r="E14" s="247">
        <v>9738.64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8218.09</v>
      </c>
      <c r="E18" s="247">
        <v>8505.7099999999991</v>
      </c>
      <c r="F18" s="93">
        <f t="shared" si="1"/>
        <v>103.4998399871503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32627.270000000019</v>
      </c>
      <c r="E19" s="104">
        <f t="shared" si="5"/>
        <v>29586.579999999987</v>
      </c>
      <c r="F19" s="93">
        <f t="shared" si="1"/>
        <v>90.680525830080086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115421.23</v>
      </c>
      <c r="E20" s="247">
        <v>115915.62</v>
      </c>
      <c r="F20" s="93">
        <f t="shared" si="1"/>
        <v>100.42833541108511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978.95</v>
      </c>
      <c r="E21" s="247">
        <v>2258.29</v>
      </c>
      <c r="F21" s="93">
        <f t="shared" si="1"/>
        <v>230.68491751366258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20782.509999999998</v>
      </c>
      <c r="E22" s="247">
        <v>20782.509999999998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1200.31</v>
      </c>
      <c r="E24" s="247">
        <v>1200.31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527.88</v>
      </c>
      <c r="E25" s="247">
        <v>527.88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61820.35</v>
      </c>
      <c r="E26" s="247">
        <v>61820.35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168103.96</v>
      </c>
      <c r="E28" s="247">
        <v>172918.38</v>
      </c>
      <c r="F28" s="93">
        <f t="shared" si="1"/>
        <v>102.86395394849713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42364.75</v>
      </c>
      <c r="E35" s="104">
        <f t="shared" si="7"/>
        <v>44848.82</v>
      </c>
      <c r="F35" s="93">
        <f t="shared" si="1"/>
        <v>105.86353041148597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42364.75</v>
      </c>
      <c r="E36" s="247">
        <v>44848.82</v>
      </c>
      <c r="F36" s="93">
        <f t="shared" si="1"/>
        <v>105.86353041148597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1292.06</v>
      </c>
      <c r="E45" s="104">
        <f t="shared" si="9"/>
        <v>1292.06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1292.06</v>
      </c>
      <c r="E47" s="247">
        <v>1292.06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11772.79</v>
      </c>
      <c r="E54" s="247">
        <v>11772.79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11772.79</v>
      </c>
      <c r="E55" s="247">
        <v>11772.79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75224.670000000013</v>
      </c>
      <c r="E68" s="104">
        <f t="shared" si="13"/>
        <v>87367.750000000015</v>
      </c>
      <c r="F68" s="93">
        <f t="shared" si="1"/>
        <v>116.14241710864268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618.39</v>
      </c>
      <c r="E78" s="104">
        <f>E79+SUM(E82:E84)-E85+E86</f>
        <v>1763.5</v>
      </c>
      <c r="F78" s="93">
        <f t="shared" si="1"/>
        <v>285.17602160448911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233.7</v>
      </c>
      <c r="E84" s="247">
        <v>233.7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384.69</v>
      </c>
      <c r="E86" s="247">
        <v>1529.8</v>
      </c>
      <c r="F86" s="93">
        <f t="shared" si="1"/>
        <v>397.67085185474019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74198.73000000001</v>
      </c>
      <c r="E146" s="104">
        <f t="shared" si="26"/>
        <v>85196.700000000012</v>
      </c>
      <c r="F146" s="93">
        <f t="shared" si="1"/>
        <v>114.82231569192626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7.0000000000000007E-2</v>
      </c>
      <c r="E158" s="247">
        <v>7.0000000000000007E-2</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74198.66</v>
      </c>
      <c r="E161" s="247">
        <v>85196.63</v>
      </c>
      <c r="F161" s="93">
        <f t="shared" si="1"/>
        <v>114.82232967549548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407.55</v>
      </c>
      <c r="E164" s="104">
        <f t="shared" si="28"/>
        <v>407.55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407.55</v>
      </c>
      <c r="E166" s="247">
        <v>407.55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153029.29999999999</v>
      </c>
      <c r="E175" s="104">
        <f t="shared" si="30"/>
        <v>164328.13999999998</v>
      </c>
      <c r="F175" s="93">
        <f t="shared" si="1"/>
        <v>107.38344879052573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40193.589999999997</v>
      </c>
      <c r="E176" s="104">
        <f t="shared" si="31"/>
        <v>41456.36</v>
      </c>
      <c r="F176" s="93">
        <f t="shared" si="1"/>
        <v>103.14171986130127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40193.589999999997</v>
      </c>
      <c r="E177" s="104">
        <f t="shared" si="32"/>
        <v>41456.36</v>
      </c>
      <c r="F177" s="93">
        <f t="shared" si="1"/>
        <v>103.14171986130127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1486.41</v>
      </c>
      <c r="E179" s="247">
        <v>1457.94</v>
      </c>
      <c r="F179" s="93">
        <f t="shared" si="1"/>
        <v>98.084646900922351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10110.98</v>
      </c>
      <c r="E180" s="104">
        <f t="shared" si="33"/>
        <v>10110.98</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10110.98</v>
      </c>
      <c r="E183" s="247">
        <v>10110.98</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28596.2</v>
      </c>
      <c r="E188" s="247">
        <v>29887.439999999999</v>
      </c>
      <c r="F188" s="93">
        <f t="shared" si="1"/>
        <v>104.51542512641538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112835.70999999999</v>
      </c>
      <c r="E237" s="104">
        <f t="shared" si="41"/>
        <v>122871.77999999998</v>
      </c>
      <c r="F237" s="93">
        <f t="shared" si="1"/>
        <v>108.89440940283886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77804.639999999999</v>
      </c>
      <c r="E238" s="104">
        <f t="shared" si="42"/>
        <v>76960.399999999994</v>
      </c>
      <c r="F238" s="93">
        <f t="shared" si="1"/>
        <v>98.914923325909612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77804.639999999999</v>
      </c>
      <c r="E239" s="104">
        <f t="shared" si="43"/>
        <v>76960.399999999994</v>
      </c>
      <c r="F239" s="93">
        <f t="shared" si="1"/>
        <v>98.914923325909612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75896.84</v>
      </c>
      <c r="E240" s="247">
        <f>494.4+74558.2</f>
        <v>75052.599999999991</v>
      </c>
      <c r="F240" s="93">
        <f t="shared" si="1"/>
        <v>98.887648023290552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1907.8</v>
      </c>
      <c r="E241" s="247">
        <v>1907.8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34623.44999999999</v>
      </c>
      <c r="E245" s="104">
        <f t="shared" si="45"/>
        <v>45503.759999999995</v>
      </c>
      <c r="F245" s="93">
        <f t="shared" si="1"/>
        <v>131.42468471512808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75218.62</v>
      </c>
      <c r="E246" s="104">
        <f t="shared" si="46"/>
        <v>89862.34</v>
      </c>
      <c r="F246" s="93">
        <f t="shared" si="1"/>
        <v>119.46821146147057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75218.62</v>
      </c>
      <c r="E247" s="247">
        <v>89862.34</v>
      </c>
      <c r="F247" s="93">
        <f t="shared" si="1"/>
        <v>119.46821146147057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40595.170000000006</v>
      </c>
      <c r="E250" s="104">
        <f t="shared" si="47"/>
        <v>44358.58</v>
      </c>
      <c r="F250" s="93">
        <f t="shared" si="1"/>
        <v>109.27058563863632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2731.37</v>
      </c>
      <c r="E252" s="247">
        <v>6494.78</v>
      </c>
      <c r="F252" s="93">
        <f t="shared" si="1"/>
        <v>237.78470145018801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37863.800000000003</v>
      </c>
      <c r="E253" s="247">
        <v>37863.800000000003</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7.0000000000000007E-2</v>
      </c>
      <c r="E255" s="247">
        <v>7.0000000000000007E-2</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407.55</v>
      </c>
      <c r="E256" s="247">
        <v>407.55</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1789.53</v>
      </c>
      <c r="E259" s="104">
        <f t="shared" si="49"/>
        <v>22280.93</v>
      </c>
      <c r="F259" s="93">
        <f t="shared" si="1"/>
        <v>1245.0716109816544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1789.53</v>
      </c>
      <c r="E260" s="248">
        <v>22280.93</v>
      </c>
      <c r="F260" s="97">
        <f t="shared" si="1"/>
        <v>1245.0716109816544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74198.73</v>
      </c>
      <c r="E265" s="247">
        <v>85196.7</v>
      </c>
      <c r="F265" s="93">
        <f t="shared" si="50"/>
        <v>114.82231569192626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407.55</v>
      </c>
      <c r="E266" s="247">
        <v>407.55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357.28</v>
      </c>
      <c r="E268" s="247">
        <v>1502.39</v>
      </c>
      <c r="F268" s="93">
        <f t="shared" si="50"/>
        <v>420.50772503358712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27.41</v>
      </c>
      <c r="E269" s="247">
        <v>27.41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74198.66</v>
      </c>
      <c r="E286" s="247">
        <v>85196.63</v>
      </c>
      <c r="F286" s="93">
        <f t="shared" si="50"/>
        <v>114.82232967549548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40193.589999999997</v>
      </c>
      <c r="E288" s="247">
        <v>41456.36</v>
      </c>
      <c r="F288" s="93">
        <f t="shared" si="50"/>
        <v>103.14171986130127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9.84</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2852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26645.77</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146.13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990977</v>
      </c>
      <c r="E114" s="81">
        <f t="shared" si="22"/>
        <v>1112183.47</v>
      </c>
      <c r="F114" s="63">
        <f t="shared" si="1"/>
        <v>112.231007379586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990977</v>
      </c>
      <c r="E118" s="81">
        <f t="shared" si="24"/>
        <v>1112183.47</v>
      </c>
      <c r="F118" s="63">
        <f t="shared" si="1"/>
        <v>112.231007379586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990977</v>
      </c>
      <c r="E120" s="249">
        <v>1112183.47</v>
      </c>
      <c r="F120" s="63">
        <f t="shared" si="1"/>
        <v>112.231007379586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990977</v>
      </c>
      <c r="E141" s="106">
        <f t="shared" si="28"/>
        <v>1112183.47</v>
      </c>
      <c r="F141" s="82">
        <f t="shared" si="1"/>
        <v>112.231007379586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494.4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494.4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494.4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494.4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K97" sqref="K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40193.589999999997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1113897.6299999999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1110134.24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989429.65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118485.27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2175.7399999999998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3763.39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1112634.8600000001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1108871.4700000002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989429.65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118513.74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3763.39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41456.35999999987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41456.36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41456.36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18936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cp:lastModifiedBy>
  <cp:lastPrinted>2024-01-29T12:59:41Z</cp:lastPrinted>
  <dcterms:created xsi:type="dcterms:W3CDTF">2022-04-01T05:14:30Z</dcterms:created>
  <dcterms:modified xsi:type="dcterms:W3CDTF">2024-01-31T06:20:16Z</dcterms:modified>
</cp:coreProperties>
</file>